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43" windowHeight="12300"/>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TabelaG!$A$1:$Y$42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1" l="1"/>
  <c r="T18" i="1"/>
  <c r="T17" i="1"/>
  <c r="T16" i="1"/>
  <c r="T15" i="1"/>
  <c r="T14" i="1"/>
  <c r="T13" i="1"/>
  <c r="T12" i="1"/>
  <c r="Q19" i="1"/>
  <c r="Q18" i="1"/>
  <c r="Q17" i="1"/>
  <c r="Q16" i="1"/>
  <c r="Q15" i="1"/>
  <c r="Q14" i="1"/>
  <c r="Q13" i="1"/>
  <c r="Q12" i="1"/>
  <c r="N19" i="1"/>
  <c r="N18" i="1"/>
  <c r="N17" i="1"/>
  <c r="N16" i="1"/>
  <c r="N15" i="1"/>
  <c r="N14" i="1"/>
  <c r="N13" i="1"/>
  <c r="N12" i="1"/>
  <c r="K19" i="1"/>
  <c r="K18" i="1"/>
  <c r="K17" i="1"/>
  <c r="K16" i="1"/>
  <c r="K15" i="1"/>
  <c r="K14" i="1"/>
  <c r="K13" i="1"/>
  <c r="K12" i="1"/>
  <c r="H19" i="1"/>
  <c r="H18" i="1"/>
  <c r="H17" i="1"/>
  <c r="H16" i="1"/>
  <c r="H15" i="1"/>
  <c r="H14" i="1"/>
  <c r="H13" i="1"/>
  <c r="H12" i="1"/>
  <c r="E12" i="1"/>
  <c r="W12" i="1"/>
  <c r="E13" i="1"/>
  <c r="E14" i="1"/>
  <c r="E15" i="1"/>
  <c r="E16" i="1"/>
  <c r="E17" i="1"/>
  <c r="E18" i="1"/>
  <c r="E19" i="1"/>
  <c r="N4" i="1"/>
  <c r="M4" i="1" s="1"/>
  <c r="K4" i="1" l="1"/>
  <c r="V20" i="1" l="1"/>
  <c r="W20" i="1"/>
  <c r="T21" i="1" l="1"/>
  <c r="T20" i="1"/>
  <c r="S21" i="1"/>
  <c r="S20" i="1"/>
  <c r="Q21" i="1"/>
  <c r="Q20" i="1"/>
  <c r="P21" i="1"/>
  <c r="P20" i="1"/>
  <c r="N21" i="1"/>
  <c r="N20" i="1"/>
  <c r="M21" i="1"/>
  <c r="M20" i="1"/>
  <c r="K21" i="1"/>
  <c r="K20" i="1"/>
  <c r="J21" i="1"/>
  <c r="J20" i="1"/>
  <c r="H21" i="1"/>
  <c r="H20" i="1"/>
  <c r="G21" i="1"/>
  <c r="G20" i="1"/>
  <c r="E21" i="1"/>
  <c r="D21" i="1"/>
  <c r="E20" i="1" l="1"/>
  <c r="X4" i="1" s="1"/>
  <c r="D20" i="1"/>
  <c r="X9" i="1" s="1"/>
</calcChain>
</file>

<file path=xl/sharedStrings.xml><?xml version="1.0" encoding="utf-8"?>
<sst xmlns="http://schemas.openxmlformats.org/spreadsheetml/2006/main" count="959" uniqueCount="503">
  <si>
    <t>1</t>
  </si>
  <si>
    <t>2</t>
  </si>
  <si>
    <t>3</t>
  </si>
  <si>
    <t>4</t>
  </si>
  <si>
    <t>5</t>
  </si>
  <si>
    <t>6</t>
  </si>
  <si>
    <t>7</t>
  </si>
  <si>
    <t>8</t>
  </si>
  <si>
    <t>9</t>
  </si>
  <si>
    <t>10</t>
  </si>
  <si>
    <t>11</t>
  </si>
  <si>
    <t>12</t>
  </si>
  <si>
    <t>13</t>
  </si>
  <si>
    <t>14</t>
  </si>
  <si>
    <t>15</t>
  </si>
  <si>
    <t>16</t>
  </si>
  <si>
    <t>17</t>
  </si>
  <si>
    <t>18</t>
  </si>
  <si>
    <t>liczba uczniów</t>
  </si>
  <si>
    <t>wysokość dotacji</t>
  </si>
  <si>
    <t>ogólnodostępna</t>
  </si>
  <si>
    <t>specjalna</t>
  </si>
  <si>
    <t>technikum*</t>
  </si>
  <si>
    <t>DANE KONTAKTOWE</t>
  </si>
  <si>
    <t>TYP SZKOŁY</t>
  </si>
  <si>
    <t>RODZAJ SZKOŁY</t>
  </si>
  <si>
    <t>sporządził</t>
  </si>
  <si>
    <t>telefon</t>
  </si>
  <si>
    <t>podpis</t>
  </si>
  <si>
    <t>OGÓŁEM</t>
  </si>
  <si>
    <t>kwota</t>
  </si>
  <si>
    <t xml:space="preserve">LICZBA UCZNIÓW OGÓŁEM
</t>
  </si>
  <si>
    <t>SŁABOWIDZĄCY</t>
  </si>
  <si>
    <t>SŁABOSŁYSZĄCY</t>
  </si>
  <si>
    <t>NIESŁYSZĄCY</t>
  </si>
  <si>
    <t>Z NIEPEŁNOSPRAWNOŚCIĄ INTELEKTUALNĄ W STOPNIU LEKKIM</t>
  </si>
  <si>
    <t>liceum*</t>
  </si>
  <si>
    <t>branżowa szkoła
 I stopnia</t>
  </si>
  <si>
    <t>* oraz odpowiednich klas szkół artystycznych prowadzonych przez Ministra Kultury i Dziedzictwa Narodowego, szkół prowadzonych przez Ministra Rolnictwa i Rozwoju Wsi, szkół prowadzonych przez Ministra Środowiska oraz szkół prowadzonych przez Ministra Infrastruktury</t>
  </si>
  <si>
    <t>zakup podręczników i/lub materiałów edukacyjnych i/lub materiałów ćwiczeniowych</t>
  </si>
  <si>
    <t>e-mail</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</si>
  <si>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</si>
  <si>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</si>
  <si>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</si>
  <si>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</si>
  <si>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</si>
  <si>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</si>
  <si>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</si>
  <si>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</si>
  <si>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</si>
  <si>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</si>
  <si>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</si>
  <si>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</si>
  <si>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</si>
  <si>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</si>
  <si>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</si>
  <si>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</si>
  <si>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</si>
  <si>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</si>
  <si>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</si>
  <si>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</si>
  <si>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</si>
  <si>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</si>
  <si>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</si>
  <si>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</si>
  <si>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</si>
  <si>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</si>
  <si>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</si>
  <si>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</si>
  <si>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</si>
  <si>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</si>
  <si>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</si>
  <si>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</si>
  <si>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</si>
  <si>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</si>
  <si>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</si>
  <si>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</si>
  <si>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</si>
  <si>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</si>
  <si>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</si>
  <si>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</si>
  <si>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</si>
  <si>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</si>
  <si>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</si>
  <si>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</si>
  <si>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</si>
  <si>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</si>
  <si>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</si>
  <si>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</si>
  <si>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</si>
  <si>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</si>
  <si>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</si>
  <si>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</si>
  <si>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</si>
  <si>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</si>
  <si>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</si>
  <si>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</si>
  <si>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</si>
  <si>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</si>
  <si>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</si>
  <si>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</si>
  <si>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</si>
  <si>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</si>
  <si>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</si>
  <si>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</si>
  <si>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</si>
  <si>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</si>
  <si>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</si>
  <si>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</si>
  <si>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</si>
  <si>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</si>
  <si>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</si>
  <si>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</si>
  <si>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</si>
  <si>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</si>
  <si>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</si>
  <si>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</si>
  <si>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</si>
  <si>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</si>
  <si>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</si>
  <si>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</si>
  <si>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</si>
  <si>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</si>
  <si>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</si>
  <si>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</si>
  <si>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</si>
  <si>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</si>
  <si>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</si>
  <si>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</si>
  <si>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</si>
  <si>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</si>
  <si>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</si>
  <si>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</si>
  <si>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</si>
  <si>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</si>
  <si>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</si>
  <si>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</si>
  <si>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</si>
  <si>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</si>
  <si>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</si>
  <si>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</si>
  <si>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</si>
  <si>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</si>
  <si>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</si>
  <si>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</si>
  <si>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</si>
  <si>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</si>
  <si>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</si>
  <si>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</si>
  <si>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</si>
  <si>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</si>
  <si>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</si>
  <si>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</si>
  <si>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</si>
  <si>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</si>
  <si>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</si>
  <si>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</si>
  <si>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</si>
  <si>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</si>
  <si>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</si>
  <si>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</si>
  <si>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</si>
  <si>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</si>
  <si>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</si>
  <si>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</si>
  <si>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</si>
  <si>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</si>
  <si>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</si>
  <si>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</si>
  <si>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</si>
  <si>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</si>
  <si>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</si>
  <si>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</si>
  <si>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</si>
  <si>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</si>
  <si>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</si>
  <si>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</si>
  <si>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</si>
  <si>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</si>
  <si>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</si>
  <si>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</si>
  <si>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</si>
  <si>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</si>
  <si>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</si>
  <si>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</si>
  <si>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</si>
  <si>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</si>
  <si>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</si>
  <si>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</si>
  <si>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</si>
  <si>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</si>
  <si>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</si>
  <si>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</si>
  <si>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</si>
  <si>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</si>
  <si>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</si>
  <si>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</si>
  <si>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</si>
  <si>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</si>
  <si>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</si>
  <si>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</si>
  <si>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</si>
  <si>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</si>
  <si>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</si>
  <si>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</si>
  <si>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</si>
  <si>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</si>
  <si>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</si>
  <si>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</si>
  <si>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</si>
  <si>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</si>
  <si>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</si>
  <si>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</si>
  <si>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</si>
  <si>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</si>
  <si>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</si>
  <si>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</si>
  <si>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</si>
  <si>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</si>
  <si>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</si>
  <si>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</si>
  <si>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</si>
  <si>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</si>
  <si>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</si>
  <si>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</si>
  <si>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</si>
  <si>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</si>
  <si>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</si>
  <si>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</si>
  <si>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</si>
  <si>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</si>
  <si>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</si>
  <si>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</si>
  <si>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</si>
  <si>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</si>
  <si>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</si>
  <si>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</si>
  <si>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</si>
  <si>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</si>
  <si>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</si>
  <si>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</si>
  <si>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</si>
  <si>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</si>
  <si>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</si>
  <si>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</si>
  <si>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</si>
  <si>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</si>
  <si>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</si>
  <si>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</si>
  <si>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</si>
  <si>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</si>
  <si>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</si>
  <si>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</si>
  <si>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</si>
  <si>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</si>
  <si>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</si>
  <si>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</si>
  <si>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</si>
  <si>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</si>
  <si>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</si>
  <si>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</si>
  <si>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</si>
  <si>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</si>
  <si>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</si>
  <si>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</si>
  <si>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</si>
  <si>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</si>
  <si>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</si>
  <si>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</si>
  <si>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</si>
  <si>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</si>
  <si>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</si>
  <si>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</si>
  <si>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</si>
  <si>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</si>
  <si>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</si>
  <si>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</si>
  <si>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</si>
  <si>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</si>
  <si>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</si>
  <si>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</si>
  <si>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</si>
  <si>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</si>
  <si>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</si>
  <si>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</si>
  <si>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</si>
  <si>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</si>
  <si>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</si>
  <si>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</si>
  <si>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</si>
  <si>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</si>
  <si>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</si>
  <si>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</si>
  <si>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</si>
  <si>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</si>
  <si>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</si>
  <si>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</si>
  <si>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</si>
  <si>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</si>
  <si>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</si>
  <si>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</si>
  <si>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</si>
  <si>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</si>
  <si>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</si>
  <si>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</si>
  <si>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</si>
  <si>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</si>
  <si>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</si>
  <si>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</si>
  <si>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</si>
  <si>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</si>
  <si>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</si>
  <si>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</si>
  <si>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</si>
  <si>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</si>
  <si>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</si>
  <si>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</si>
  <si>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</si>
  <si>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</si>
  <si>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</si>
  <si>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</si>
  <si>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</si>
  <si>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</si>
  <si>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</si>
  <si>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</si>
  <si>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</si>
  <si>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</si>
  <si>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</si>
  <si>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</si>
  <si>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</si>
  <si>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</si>
  <si>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</si>
  <si>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</si>
  <si>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</si>
  <si>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</si>
  <si>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</si>
  <si>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</si>
  <si>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</si>
  <si>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</si>
  <si>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</si>
  <si>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</si>
  <si>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</si>
  <si>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</si>
  <si>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</si>
  <si>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</si>
  <si>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</si>
  <si>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</si>
  <si>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</si>
  <si>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</si>
  <si>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</si>
  <si>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</si>
  <si>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</si>
  <si>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</si>
  <si>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</si>
  <si>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</si>
  <si>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</si>
  <si>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</si>
  <si>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</si>
  <si>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</si>
  <si>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</si>
  <si>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</si>
  <si>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</si>
  <si>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</si>
  <si>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</si>
  <si>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</si>
  <si>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</si>
  <si>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</si>
  <si>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</si>
  <si>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</si>
  <si>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</si>
  <si>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</si>
  <si>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</si>
  <si>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</si>
  <si>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</si>
  <si>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</si>
  <si>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</si>
  <si>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</si>
  <si>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</si>
  <si>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</si>
  <si>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</si>
  <si>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</si>
  <si>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</si>
  <si>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</si>
  <si>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</si>
  <si>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</si>
  <si>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</si>
  <si>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</si>
  <si>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</si>
  <si>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</si>
  <si>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</si>
  <si>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</si>
  <si>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</si>
  <si>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</si>
  <si>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</si>
  <si>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</si>
  <si>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</si>
  <si>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</si>
  <si>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</si>
  <si>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</si>
  <si>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</si>
  <si>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</si>
  <si>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</si>
  <si>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</si>
  <si>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</si>
  <si>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</si>
  <si>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</si>
  <si>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</si>
  <si>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</si>
  <si>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</si>
  <si>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</si>
  <si>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</si>
  <si>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</si>
  <si>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</si>
  <si>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</si>
  <si>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</si>
  <si>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</si>
  <si>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</si>
  <si>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</si>
  <si>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</si>
  <si>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</si>
  <si>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</si>
  <si>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</si>
  <si>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</si>
  <si>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</si>
  <si>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</si>
  <si>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</si>
  <si>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</si>
  <si>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</si>
  <si>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</si>
  <si>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</si>
  <si>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</si>
  <si>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</si>
  <si>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</si>
  <si>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</si>
  <si>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</si>
  <si>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</si>
  <si>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</si>
  <si>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</si>
  <si>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</si>
  <si>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</si>
  <si>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</si>
  <si>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</si>
  <si>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</si>
  <si>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</si>
  <si>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</si>
  <si>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</si>
  <si>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</si>
  <si>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</si>
  <si>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</si>
  <si>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</si>
  <si>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</si>
  <si>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</si>
  <si>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</si>
  <si>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</si>
  <si>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</si>
  <si>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</si>
  <si>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</si>
  <si>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</si>
  <si>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</si>
  <si>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</si>
  <si>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</si>
  <si>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</si>
  <si>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</si>
  <si>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</si>
  <si>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</si>
  <si>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</si>
  <si>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</si>
  <si>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</si>
  <si>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</si>
  <si>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</si>
  <si>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</si>
  <si>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</si>
  <si>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</si>
  <si>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</si>
  <si>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</si>
  <si>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</si>
  <si>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</si>
  <si>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</si>
  <si>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</si>
  <si>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</si>
  <si>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</si>
  <si>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</si>
  <si>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</si>
  <si>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</si>
  <si>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</si>
  <si>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</si>
  <si>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</si>
  <si>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</si>
  <si>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</si>
  <si>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</si>
  <si>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</si>
  <si>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Kod</t>
  </si>
  <si>
    <t>GMINA</t>
  </si>
  <si>
    <t>Z NIEPEŁNOSPRAWNOŚCIĄ RUCHOWĄ, W TYM Z AFAZJĄ</t>
  </si>
  <si>
    <t>SZKOŁA SPECJALNA PRZYSPASABIAJĄCA DO PRACY</t>
  </si>
  <si>
    <t>branżowa szkoła II stopnia</t>
  </si>
  <si>
    <t>Z AUTYZMEM,
W TYM Z ZESPOŁEM ASPERGERA</t>
  </si>
  <si>
    <t>19</t>
  </si>
  <si>
    <t>20</t>
  </si>
  <si>
    <t>21</t>
  </si>
  <si>
    <t>WNIOSKOWANA KWOTA DOTACJI W I TRANSZY:</t>
  </si>
  <si>
    <t xml:space="preserve">Liczba uczniów posiadających orzeczenie o potrzebie kształcenia specjalnego, o którym mowa w art. 127 ust. 10 ustawy z dnia 14 grudnia 2016 r. – Prawo oświatowe (Dz.U. z 2024 r. poz. 737) albo orzeczenie o potrzebie kształcenia specjalnego, o którym mowa w art. 312 ust. 1 ustawy z dnia 14 grudnia 2016 r. – Przepisy wprowadzające ustawę – Prawo oświatowe (Dz. U. z 2017 r. poz. 60, 949 i 2203, z 2018 r. poz. 2245 oraz z 2019 r. poz. 1287), uczęszczających w roku szkolnym 2024/2025 do branżowej szkoły I stopnia lub branżowej szkoły II stopnia; liceum ogólnokształcącego, technikum, klas VI–IX ogólnokształcącej szkoły baletowej lub liceum sztuk plastycznych; do klas I–III czteroletniej ogólnokształcącej szkoły muzycznej II stopnia lub klas IV–VI dotychczasowej sześcioletniej ogólnokształcącej szkoły muzycznej II stopnia prowadzonych w czteroletniej ogólnokształcącej szkole muzycznej II stopnia; szkoły specjalnej przysposabiającej do pracy. </t>
  </si>
  <si>
    <t>TABELA — Rządowy program pomocy uczniom niepełnosprawnym w formie dofinansowania zakupu podręczników, materiałów edukacyjnych i materiałów ćwiczeniowych
— PIERWSZA TRANSZA — 2024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</si>
</sst>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sz val="26"/>
      <color theme="1"/>
      <name val="Times New Roman"/>
      <family val="1"/>
      <charset val="238"/>
    </font>
    <font>
      <sz val="26"/>
      <name val="Times New Roman"/>
      <family val="1"/>
      <charset val="238"/>
    </font>
    <font>
      <b/>
      <sz val="22"/>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b/>
      <sz val="23"/>
      <name val="Times New Roman"/>
      <family val="1"/>
      <charset val="238"/>
    </font>
    <font>
      <sz val="12"/>
      <color theme="1"/>
      <name val="Times New Roman"/>
      <family val="1"/>
      <charset val="238"/>
    </font>
    <font>
      <b/>
      <sz val="24"/>
      <color theme="1"/>
      <name val="Times New Roman"/>
      <family val="1"/>
      <charset val="238"/>
    </font>
    <font>
      <sz val="26"/>
      <color indexed="8"/>
      <name val="Times New Roman"/>
      <family val="1"/>
      <charset val="238"/>
    </font>
    <font>
      <sz val="21"/>
      <name val="Times New Roman"/>
      <family val="1"/>
      <charset val="238"/>
    </font>
  </fonts>
  <fills count="10">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4" fontId="36" fillId="0" borderId="0" applyFont="0" applyFill="0" applyBorder="0" applyAlignment="0" applyProtection="0"/>
    <xf numFmtId="0" fontId="1" fillId="3" borderId="0" applyNumberFormat="0" applyBorder="0" applyAlignment="0" applyProtection="0"/>
    <xf numFmtId="0" fontId="38" fillId="4" borderId="46">
      <alignment horizontal="center" vertical="center"/>
      <protection locked="0"/>
    </xf>
  </cellStyleXfs>
  <cellXfs count="157">
    <xf numFmtId="0" fontId="0" fillId="0" borderId="0" xfId="0"/>
    <xf numFmtId="0" fontId="6" fillId="0" borderId="0" xfId="0" applyFont="1" applyAlignment="1">
      <alignment horizontal="left"/>
    </xf>
    <xf numFmtId="0" fontId="7" fillId="0" borderId="0" xfId="0" applyFont="1" applyAlignment="1">
      <alignment vertical="center"/>
    </xf>
    <xf numFmtId="0" fontId="9" fillId="0" borderId="0" xfId="0" applyFont="1"/>
    <xf numFmtId="0" fontId="11" fillId="0" borderId="0" xfId="0" applyFont="1"/>
    <xf numFmtId="0" fontId="11" fillId="0" borderId="0" xfId="0" applyFont="1" applyBorder="1"/>
    <xf numFmtId="0" fontId="18" fillId="0" borderId="0" xfId="0" applyFont="1" applyBorder="1"/>
    <xf numFmtId="0" fontId="18" fillId="0" borderId="0" xfId="0" applyFont="1"/>
    <xf numFmtId="0" fontId="20" fillId="0" borderId="0" xfId="0" applyFont="1" applyBorder="1"/>
    <xf numFmtId="0" fontId="20" fillId="0" borderId="0" xfId="0" applyFont="1"/>
    <xf numFmtId="0" fontId="20" fillId="0" borderId="0" xfId="0" applyFont="1" applyFill="1"/>
    <xf numFmtId="0" fontId="17" fillId="0" borderId="0" xfId="0" applyFont="1"/>
    <xf numFmtId="0" fontId="23" fillId="0" borderId="0" xfId="0" applyFont="1"/>
    <xf numFmtId="0" fontId="34" fillId="0" borderId="0" xfId="0" applyFont="1"/>
    <xf numFmtId="0" fontId="0" fillId="8" borderId="0" xfId="0" applyFill="1"/>
    <xf numFmtId="0" fontId="0" fillId="8" borderId="0" xfId="0" applyFill="1" applyAlignment="1">
      <alignment horizontal="center"/>
    </xf>
    <xf numFmtId="0" fontId="0" fillId="0" borderId="0" xfId="0" applyAlignment="1">
      <alignment horizontal="center"/>
    </xf>
    <xf numFmtId="0" fontId="23" fillId="9" borderId="0" xfId="3" applyFont="1" applyFill="1" applyBorder="1" applyAlignment="1" applyProtection="1">
      <alignment horizontal="center" vertical="center"/>
    </xf>
    <xf numFmtId="0" fontId="23" fillId="9" borderId="0" xfId="3" applyFont="1" applyFill="1" applyBorder="1" applyAlignment="1" applyProtection="1">
      <alignment horizontal="center" vertical="center" shrinkToFit="1"/>
    </xf>
    <xf numFmtId="0" fontId="19" fillId="5" borderId="36" xfId="0" applyNumberFormat="1" applyFont="1" applyFill="1" applyBorder="1" applyAlignment="1" applyProtection="1">
      <alignment horizontal="center" vertical="center"/>
      <protection locked="0"/>
    </xf>
    <xf numFmtId="0" fontId="22" fillId="5" borderId="36" xfId="0" applyNumberFormat="1" applyFont="1" applyFill="1" applyBorder="1" applyAlignment="1" applyProtection="1">
      <alignment horizontal="center" vertical="center"/>
      <protection locked="0"/>
    </xf>
    <xf numFmtId="0" fontId="11" fillId="0" borderId="0" xfId="0" applyFont="1" applyProtection="1"/>
    <xf numFmtId="0" fontId="8" fillId="0" borderId="0" xfId="3" applyFont="1" applyProtection="1"/>
    <xf numFmtId="0" fontId="9" fillId="0" borderId="0" xfId="3" applyFont="1" applyProtection="1"/>
    <xf numFmtId="0" fontId="9" fillId="0" borderId="0" xfId="0" applyFont="1" applyProtection="1"/>
    <xf numFmtId="14" fontId="9" fillId="0" borderId="0" xfId="0" applyNumberFormat="1" applyFont="1" applyProtection="1"/>
    <xf numFmtId="0" fontId="12" fillId="0" borderId="0" xfId="3" applyFont="1" applyBorder="1" applyAlignment="1" applyProtection="1">
      <alignment vertical="center"/>
    </xf>
    <xf numFmtId="0" fontId="13" fillId="0" borderId="0" xfId="3" applyFont="1" applyBorder="1" applyAlignment="1" applyProtection="1">
      <alignment horizontal="center"/>
    </xf>
    <xf numFmtId="44" fontId="12" fillId="6" borderId="5" xfId="5" applyFont="1" applyFill="1" applyBorder="1" applyAlignment="1" applyProtection="1">
      <alignment vertical="center"/>
    </xf>
    <xf numFmtId="0" fontId="15" fillId="0" borderId="0" xfId="3" applyFont="1" applyAlignment="1" applyProtection="1">
      <alignment horizontal="center"/>
    </xf>
    <xf numFmtId="0" fontId="11" fillId="0" borderId="0" xfId="3" applyFont="1" applyAlignment="1" applyProtection="1">
      <alignment horizontal="center"/>
    </xf>
    <xf numFmtId="0" fontId="7" fillId="0" borderId="0" xfId="3" applyFont="1" applyAlignment="1" applyProtection="1">
      <alignment horizontal="center"/>
    </xf>
    <xf numFmtId="0" fontId="9" fillId="0" borderId="0" xfId="3" applyFont="1" applyAlignment="1" applyProtection="1">
      <alignment horizontal="center" vertical="top"/>
    </xf>
    <xf numFmtId="0" fontId="16" fillId="0" borderId="1" xfId="4" applyFont="1" applyFill="1" applyBorder="1" applyAlignment="1" applyProtection="1">
      <alignment horizontal="left" vertical="center" wrapText="1"/>
    </xf>
    <xf numFmtId="49" fontId="30" fillId="0" borderId="20" xfId="0" applyNumberFormat="1" applyFont="1" applyFill="1" applyBorder="1" applyAlignment="1" applyProtection="1">
      <alignment horizontal="center" vertical="center" wrapText="1"/>
    </xf>
    <xf numFmtId="49" fontId="30" fillId="0" borderId="21" xfId="0" applyNumberFormat="1" applyFont="1" applyFill="1" applyBorder="1" applyAlignment="1" applyProtection="1">
      <alignment horizontal="center" vertical="center" wrapText="1"/>
    </xf>
    <xf numFmtId="49" fontId="30" fillId="0" borderId="22" xfId="0" applyNumberFormat="1" applyFont="1" applyFill="1" applyBorder="1" applyAlignment="1" applyProtection="1">
      <alignment horizontal="center" vertical="center" wrapText="1"/>
    </xf>
    <xf numFmtId="49" fontId="30" fillId="0" borderId="25" xfId="0" applyNumberFormat="1" applyFont="1" applyFill="1" applyBorder="1" applyAlignment="1" applyProtection="1">
      <alignment horizontal="center" vertical="center" wrapText="1"/>
    </xf>
    <xf numFmtId="49" fontId="30" fillId="0" borderId="10" xfId="0" applyNumberFormat="1" applyFont="1" applyFill="1" applyBorder="1" applyAlignment="1" applyProtection="1">
      <alignment horizontal="center" vertical="center" wrapText="1"/>
    </xf>
    <xf numFmtId="49" fontId="29" fillId="4" borderId="23" xfId="0" applyNumberFormat="1" applyFont="1" applyFill="1" applyBorder="1" applyAlignment="1" applyProtection="1">
      <alignment horizontal="center" vertical="center" wrapText="1"/>
    </xf>
    <xf numFmtId="49" fontId="29" fillId="4" borderId="40" xfId="0" applyNumberFormat="1" applyFont="1" applyFill="1" applyBorder="1" applyAlignment="1" applyProtection="1">
      <alignment horizontal="center" vertical="center" wrapText="1"/>
    </xf>
    <xf numFmtId="49" fontId="29" fillId="4" borderId="44" xfId="0" applyNumberFormat="1" applyFont="1" applyFill="1" applyBorder="1" applyAlignment="1" applyProtection="1">
      <alignment horizontal="center" vertical="center" wrapText="1"/>
    </xf>
    <xf numFmtId="49" fontId="29" fillId="4" borderId="45" xfId="0" applyNumberFormat="1" applyFont="1" applyFill="1" applyBorder="1" applyAlignment="1" applyProtection="1">
      <alignment horizontal="center" vertical="center" wrapText="1"/>
    </xf>
    <xf numFmtId="49" fontId="29" fillId="4" borderId="43" xfId="0" applyNumberFormat="1" applyFont="1" applyFill="1" applyBorder="1" applyAlignment="1" applyProtection="1">
      <alignment horizontal="center" vertical="center" wrapText="1"/>
    </xf>
    <xf numFmtId="49" fontId="29" fillId="4" borderId="24" xfId="0" applyNumberFormat="1" applyFont="1" applyFill="1" applyBorder="1" applyAlignment="1" applyProtection="1">
      <alignment horizontal="center" vertical="center" wrapText="1"/>
    </xf>
    <xf numFmtId="49" fontId="27" fillId="0" borderId="17" xfId="0" applyNumberFormat="1" applyFont="1" applyFill="1" applyBorder="1" applyAlignment="1" applyProtection="1">
      <alignment horizontal="center" vertical="center"/>
    </xf>
    <xf numFmtId="49" fontId="27" fillId="0" borderId="18" xfId="0" applyNumberFormat="1" applyFont="1" applyFill="1" applyBorder="1" applyAlignment="1" applyProtection="1">
      <alignment horizontal="center" vertical="center"/>
    </xf>
    <xf numFmtId="49" fontId="27" fillId="4" borderId="17" xfId="0" applyNumberFormat="1" applyFont="1" applyFill="1" applyBorder="1" applyAlignment="1" applyProtection="1">
      <alignment horizontal="center" vertical="center"/>
    </xf>
    <xf numFmtId="49" fontId="27" fillId="4" borderId="18" xfId="0" applyNumberFormat="1" applyFont="1" applyFill="1" applyBorder="1" applyAlignment="1" applyProtection="1">
      <alignment horizontal="center" vertical="center"/>
    </xf>
    <xf numFmtId="49" fontId="6" fillId="6" borderId="15" xfId="1" applyNumberFormat="1" applyFont="1" applyFill="1" applyBorder="1" applyAlignment="1" applyProtection="1">
      <alignment horizontal="center" vertical="center"/>
    </xf>
    <xf numFmtId="0" fontId="19" fillId="6" borderId="15" xfId="0" applyNumberFormat="1" applyFont="1" applyFill="1" applyBorder="1" applyAlignment="1" applyProtection="1">
      <alignment horizontal="center" vertical="center" shrinkToFit="1"/>
    </xf>
    <xf numFmtId="44" fontId="19" fillId="6" borderId="15" xfId="5" applyFont="1" applyFill="1" applyBorder="1" applyAlignment="1" applyProtection="1">
      <alignment horizontal="center" vertical="center" shrinkToFit="1"/>
    </xf>
    <xf numFmtId="49" fontId="6" fillId="6" borderId="8" xfId="1" applyNumberFormat="1" applyFont="1" applyFill="1" applyBorder="1" applyAlignment="1" applyProtection="1">
      <alignment horizontal="center" vertical="center"/>
    </xf>
    <xf numFmtId="0" fontId="19" fillId="6" borderId="8" xfId="0" applyNumberFormat="1"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49" fontId="24" fillId="0" borderId="0" xfId="1" applyNumberFormat="1" applyFont="1" applyFill="1" applyBorder="1" applyAlignment="1" applyProtection="1">
      <alignment horizontal="right" vertical="center"/>
    </xf>
    <xf numFmtId="49" fontId="25" fillId="0" borderId="0" xfId="1" applyNumberFormat="1" applyFont="1" applyFill="1" applyBorder="1" applyAlignment="1" applyProtection="1">
      <alignment horizontal="center" vertical="center"/>
    </xf>
    <xf numFmtId="0" fontId="25" fillId="0" borderId="0" xfId="1" applyNumberFormat="1" applyFont="1" applyFill="1" applyBorder="1" applyAlignment="1" applyProtection="1">
      <alignment horizontal="center" vertical="center"/>
    </xf>
    <xf numFmtId="0" fontId="34" fillId="0" borderId="0" xfId="0" applyFont="1" applyBorder="1" applyAlignment="1" applyProtection="1"/>
    <xf numFmtId="0" fontId="23" fillId="0" borderId="0" xfId="0" applyFont="1" applyProtection="1"/>
    <xf numFmtId="0" fontId="17" fillId="0" borderId="0" xfId="0" applyFont="1" applyBorder="1" applyProtection="1"/>
    <xf numFmtId="0" fontId="17" fillId="0" borderId="0" xfId="0" applyFont="1" applyProtection="1"/>
    <xf numFmtId="0" fontId="20" fillId="0" borderId="0" xfId="0" applyFont="1" applyProtection="1"/>
    <xf numFmtId="0" fontId="20" fillId="0" borderId="0" xfId="0" applyFont="1" applyBorder="1" applyProtection="1"/>
    <xf numFmtId="0" fontId="26" fillId="4" borderId="6" xfId="2" applyFont="1" applyFill="1" applyBorder="1" applyProtection="1"/>
    <xf numFmtId="0" fontId="21" fillId="0" borderId="0" xfId="2" applyFont="1" applyFill="1" applyBorder="1" applyProtection="1"/>
    <xf numFmtId="0" fontId="33" fillId="4" borderId="7" xfId="2" applyFont="1" applyFill="1" applyBorder="1" applyAlignment="1" applyProtection="1">
      <alignment horizontal="right" vertical="center"/>
    </xf>
    <xf numFmtId="0" fontId="21" fillId="0" borderId="0" xfId="2" applyFont="1" applyFill="1" applyBorder="1" applyAlignment="1" applyProtection="1">
      <alignment horizontal="left"/>
    </xf>
    <xf numFmtId="0" fontId="26" fillId="4" borderId="8" xfId="2" applyFont="1" applyFill="1" applyBorder="1" applyAlignment="1" applyProtection="1">
      <alignment horizontal="right" vertical="center"/>
    </xf>
    <xf numFmtId="0" fontId="41" fillId="0" borderId="0" xfId="0" applyFont="1" applyBorder="1" applyAlignment="1" applyProtection="1"/>
    <xf numFmtId="0" fontId="14" fillId="4" borderId="6" xfId="0" applyFont="1" applyFill="1" applyBorder="1" applyAlignment="1" applyProtection="1">
      <alignment horizontal="center" vertical="center" wrapText="1"/>
    </xf>
    <xf numFmtId="44" fontId="31" fillId="0" borderId="39" xfId="5" applyFont="1" applyFill="1" applyBorder="1" applyAlignment="1" applyProtection="1">
      <alignment horizontal="center" vertical="center" shrinkToFit="1"/>
    </xf>
    <xf numFmtId="44" fontId="31" fillId="0" borderId="23" xfId="5" applyFont="1" applyFill="1" applyBorder="1" applyAlignment="1" applyProtection="1">
      <alignment horizontal="center" vertical="center" shrinkToFit="1"/>
    </xf>
    <xf numFmtId="44" fontId="31" fillId="4" borderId="20" xfId="5" applyFont="1" applyFill="1" applyBorder="1" applyAlignment="1" applyProtection="1">
      <alignment horizontal="center" vertical="center" shrinkToFit="1"/>
    </xf>
    <xf numFmtId="44" fontId="31" fillId="4" borderId="23" xfId="5" applyFont="1" applyFill="1" applyBorder="1" applyAlignment="1" applyProtection="1">
      <alignment horizontal="center" vertical="center" shrinkToFit="1"/>
    </xf>
    <xf numFmtId="44" fontId="31" fillId="0" borderId="20" xfId="5" applyFont="1" applyFill="1" applyBorder="1" applyAlignment="1" applyProtection="1">
      <alignment horizontal="center" vertical="center" shrinkToFit="1"/>
    </xf>
    <xf numFmtId="44" fontId="31" fillId="0" borderId="38" xfId="5" applyFont="1" applyFill="1" applyBorder="1" applyAlignment="1" applyProtection="1">
      <alignment horizontal="center" vertical="center" shrinkToFit="1"/>
    </xf>
    <xf numFmtId="44" fontId="31" fillId="0" borderId="26" xfId="5" applyFont="1" applyFill="1" applyBorder="1" applyAlignment="1" applyProtection="1">
      <alignment horizontal="center" vertical="center" shrinkToFit="1"/>
    </xf>
    <xf numFmtId="44" fontId="31" fillId="4" borderId="25" xfId="5" applyFont="1" applyFill="1" applyBorder="1" applyAlignment="1" applyProtection="1">
      <alignment horizontal="center" vertical="center" shrinkToFit="1"/>
    </xf>
    <xf numFmtId="44" fontId="31" fillId="4" borderId="26" xfId="5" applyFont="1" applyFill="1" applyBorder="1" applyAlignment="1" applyProtection="1">
      <alignment horizontal="center" vertical="center" shrinkToFit="1"/>
    </xf>
    <xf numFmtId="44" fontId="31" fillId="0" borderId="25" xfId="5" applyFont="1" applyFill="1" applyBorder="1" applyAlignment="1" applyProtection="1">
      <alignment horizontal="center" vertical="center" shrinkToFit="1"/>
    </xf>
    <xf numFmtId="0" fontId="5" fillId="0" borderId="0" xfId="3" applyFont="1" applyAlignment="1" applyProtection="1">
      <alignment horizontal="center" vertical="center" wrapText="1"/>
    </xf>
    <xf numFmtId="0" fontId="10" fillId="0" borderId="0" xfId="0" applyFont="1" applyBorder="1" applyAlignment="1" applyProtection="1">
      <alignment horizontal="center" vertical="top"/>
    </xf>
    <xf numFmtId="0" fontId="28" fillId="0" borderId="0" xfId="0" applyFont="1" applyAlignment="1" applyProtection="1">
      <alignment horizontal="right"/>
    </xf>
    <xf numFmtId="44" fontId="22" fillId="0" borderId="37" xfId="5" applyNumberFormat="1" applyFont="1" applyFill="1" applyBorder="1" applyAlignment="1" applyProtection="1">
      <alignment horizontal="center" vertical="center" shrinkToFit="1"/>
    </xf>
    <xf numFmtId="44" fontId="22" fillId="4" borderId="37" xfId="5" applyNumberFormat="1" applyFont="1" applyFill="1" applyBorder="1" applyAlignment="1" applyProtection="1">
      <alignment horizontal="center" vertical="center" shrinkToFit="1"/>
    </xf>
    <xf numFmtId="0" fontId="33" fillId="4" borderId="7" xfId="2" applyFont="1" applyFill="1" applyBorder="1" applyAlignment="1" applyProtection="1">
      <alignment horizontal="right" vertical="center" indent="2"/>
    </xf>
    <xf numFmtId="0" fontId="23" fillId="9" borderId="0" xfId="3" applyFont="1" applyFill="1" applyBorder="1" applyAlignment="1" applyProtection="1">
      <alignment horizontal="left" vertical="center"/>
    </xf>
    <xf numFmtId="49" fontId="35" fillId="4" borderId="2" xfId="0" applyNumberFormat="1" applyFont="1" applyFill="1" applyBorder="1" applyAlignment="1" applyProtection="1">
      <alignment horizontal="center" vertical="center" wrapText="1"/>
    </xf>
    <xf numFmtId="49" fontId="35" fillId="4" borderId="3" xfId="0" applyNumberFormat="1" applyFont="1" applyFill="1" applyBorder="1" applyAlignment="1" applyProtection="1">
      <alignment horizontal="center" vertical="center" wrapText="1"/>
    </xf>
    <xf numFmtId="49" fontId="35" fillId="4" borderId="4" xfId="0" applyNumberFormat="1" applyFont="1" applyFill="1" applyBorder="1" applyAlignment="1" applyProtection="1">
      <alignment horizontal="center" vertical="center" wrapText="1"/>
    </xf>
    <xf numFmtId="0" fontId="26" fillId="0" borderId="19" xfId="2" applyFont="1" applyFill="1" applyBorder="1" applyAlignment="1" applyProtection="1">
      <alignment horizontal="center" vertical="center"/>
      <protection locked="0"/>
    </xf>
    <xf numFmtId="0" fontId="26" fillId="0" borderId="0" xfId="2" applyFont="1" applyFill="1" applyBorder="1" applyAlignment="1" applyProtection="1">
      <alignment horizontal="center" vertical="center"/>
      <protection locked="0"/>
    </xf>
    <xf numFmtId="0" fontId="26" fillId="0" borderId="12" xfId="2" applyFont="1" applyFill="1" applyBorder="1" applyAlignment="1" applyProtection="1">
      <alignment horizontal="center" vertical="center"/>
      <protection locked="0"/>
    </xf>
    <xf numFmtId="0" fontId="26" fillId="0" borderId="13" xfId="2" applyFont="1" applyFill="1" applyBorder="1" applyAlignment="1" applyProtection="1">
      <alignment horizontal="center" vertical="center"/>
      <protection locked="0"/>
    </xf>
    <xf numFmtId="0" fontId="26" fillId="0" borderId="1" xfId="2" applyFont="1" applyFill="1" applyBorder="1" applyAlignment="1" applyProtection="1">
      <alignment horizontal="center" vertical="center"/>
      <protection locked="0"/>
    </xf>
    <xf numFmtId="0" fontId="26" fillId="0" borderId="14" xfId="2" applyFont="1" applyFill="1" applyBorder="1" applyAlignment="1" applyProtection="1">
      <alignment horizontal="center" vertical="center"/>
      <protection locked="0"/>
    </xf>
    <xf numFmtId="0" fontId="27" fillId="0" borderId="33" xfId="2" applyFont="1" applyFill="1" applyBorder="1" applyAlignment="1" applyProtection="1">
      <alignment horizontal="left" vertical="center" indent="1"/>
      <protection locked="0"/>
    </xf>
    <xf numFmtId="0" fontId="27" fillId="0" borderId="34" xfId="2" applyFont="1" applyFill="1" applyBorder="1" applyAlignment="1" applyProtection="1">
      <alignment horizontal="left" vertical="center" indent="1"/>
      <protection locked="0"/>
    </xf>
    <xf numFmtId="0" fontId="27" fillId="0" borderId="35" xfId="2" applyFont="1" applyFill="1" applyBorder="1" applyAlignment="1" applyProtection="1">
      <alignment horizontal="left" vertical="center" indent="1"/>
      <protection locked="0"/>
    </xf>
    <xf numFmtId="0" fontId="27" fillId="0" borderId="16" xfId="2" applyFont="1" applyFill="1" applyBorder="1" applyAlignment="1" applyProtection="1">
      <alignment horizontal="left" vertical="center" indent="1"/>
      <protection locked="0"/>
    </xf>
    <xf numFmtId="0" fontId="27" fillId="0" borderId="31" xfId="2" applyFont="1" applyFill="1" applyBorder="1" applyAlignment="1" applyProtection="1">
      <alignment horizontal="left" vertical="center" indent="1"/>
      <protection locked="0"/>
    </xf>
    <xf numFmtId="0" fontId="27" fillId="0" borderId="32" xfId="2" applyFont="1" applyFill="1" applyBorder="1" applyAlignment="1" applyProtection="1">
      <alignment horizontal="left" vertical="center" indent="1"/>
      <protection locked="0"/>
    </xf>
    <xf numFmtId="0" fontId="27" fillId="0" borderId="9" xfId="2" applyFont="1" applyFill="1" applyBorder="1" applyAlignment="1" applyProtection="1">
      <alignment horizontal="left" vertical="center" indent="1"/>
      <protection locked="0"/>
    </xf>
    <xf numFmtId="0" fontId="27" fillId="0" borderId="11" xfId="2" applyFont="1" applyFill="1" applyBorder="1" applyAlignment="1" applyProtection="1">
      <alignment horizontal="left" vertical="center" indent="1"/>
      <protection locked="0"/>
    </xf>
    <xf numFmtId="0" fontId="27" fillId="0" borderId="10" xfId="2" applyFont="1" applyFill="1" applyBorder="1" applyAlignment="1" applyProtection="1">
      <alignment horizontal="left" vertical="center" indent="1"/>
      <protection locked="0"/>
    </xf>
    <xf numFmtId="0" fontId="19" fillId="6" borderId="41" xfId="1" applyNumberFormat="1" applyFont="1" applyFill="1" applyBorder="1" applyAlignment="1" applyProtection="1">
      <alignment horizontal="center" vertical="center"/>
    </xf>
    <xf numFmtId="0" fontId="19" fillId="6" borderId="42" xfId="1" applyNumberFormat="1" applyFont="1" applyFill="1" applyBorder="1" applyAlignment="1" applyProtection="1">
      <alignment horizontal="center" vertical="center"/>
    </xf>
    <xf numFmtId="0" fontId="5" fillId="0" borderId="0" xfId="3" applyFont="1" applyAlignment="1" applyProtection="1">
      <alignment horizontal="center" vertical="center" wrapText="1"/>
    </xf>
    <xf numFmtId="0" fontId="0" fillId="0" borderId="0" xfId="0" applyAlignment="1">
      <alignment horizontal="center" vertical="center" wrapText="1"/>
    </xf>
    <xf numFmtId="49" fontId="39" fillId="0" borderId="17" xfId="0" applyNumberFormat="1" applyFont="1" applyFill="1" applyBorder="1" applyAlignment="1" applyProtection="1">
      <alignment horizontal="center" vertical="center" wrapText="1"/>
    </xf>
    <xf numFmtId="49" fontId="39" fillId="0" borderId="18" xfId="0" applyNumberFormat="1" applyFont="1" applyFill="1" applyBorder="1" applyAlignment="1" applyProtection="1">
      <alignment horizontal="center" vertical="center" wrapText="1"/>
    </xf>
    <xf numFmtId="0" fontId="16" fillId="0" borderId="1"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49" fontId="29" fillId="0" borderId="2" xfId="0" applyNumberFormat="1" applyFont="1" applyFill="1" applyBorder="1" applyAlignment="1" applyProtection="1">
      <alignment horizontal="center" vertical="center" wrapText="1"/>
    </xf>
    <xf numFmtId="49" fontId="29" fillId="0" borderId="3" xfId="0" applyNumberFormat="1" applyFont="1" applyFill="1" applyBorder="1" applyAlignment="1" applyProtection="1">
      <alignment horizontal="center" vertical="center" wrapText="1"/>
    </xf>
    <xf numFmtId="49" fontId="29" fillId="0" borderId="4" xfId="0" applyNumberFormat="1" applyFont="1" applyFill="1" applyBorder="1" applyAlignment="1" applyProtection="1">
      <alignment horizontal="center" vertical="center" wrapText="1"/>
    </xf>
    <xf numFmtId="49" fontId="33" fillId="0" borderId="6" xfId="0" applyNumberFormat="1" applyFont="1" applyFill="1" applyBorder="1" applyAlignment="1" applyProtection="1">
      <alignment horizontal="center" vertical="center" wrapText="1"/>
    </xf>
    <xf numFmtId="49" fontId="33" fillId="0" borderId="7" xfId="0" applyNumberFormat="1" applyFont="1" applyFill="1" applyBorder="1" applyAlignment="1" applyProtection="1">
      <alignment horizontal="center" vertical="center" wrapText="1"/>
    </xf>
    <xf numFmtId="49" fontId="33" fillId="0" borderId="8" xfId="0" applyNumberFormat="1" applyFont="1" applyFill="1" applyBorder="1" applyAlignment="1" applyProtection="1">
      <alignment horizontal="center" vertical="center" wrapText="1"/>
    </xf>
    <xf numFmtId="0" fontId="12" fillId="7" borderId="27" xfId="3" applyFont="1" applyFill="1" applyBorder="1" applyAlignment="1" applyProtection="1">
      <alignment horizontal="center" vertical="center"/>
      <protection locked="0"/>
    </xf>
    <xf numFmtId="0" fontId="12" fillId="7" borderId="28" xfId="3" applyFont="1" applyFill="1" applyBorder="1" applyAlignment="1" applyProtection="1">
      <alignment horizontal="center" vertical="center"/>
      <protection locked="0"/>
    </xf>
    <xf numFmtId="0" fontId="12" fillId="7" borderId="29" xfId="3" applyFont="1" applyFill="1" applyBorder="1" applyAlignment="1" applyProtection="1">
      <alignment horizontal="center" vertical="center"/>
      <protection locked="0"/>
    </xf>
    <xf numFmtId="0" fontId="40" fillId="4" borderId="27" xfId="3" applyFont="1" applyFill="1" applyBorder="1" applyAlignment="1" applyProtection="1">
      <alignment horizontal="center" vertical="center"/>
    </xf>
    <xf numFmtId="0" fontId="40" fillId="4" borderId="30" xfId="3" applyFont="1" applyFill="1" applyBorder="1" applyAlignment="1" applyProtection="1">
      <alignment horizontal="center" vertical="center"/>
    </xf>
    <xf numFmtId="49" fontId="39" fillId="4" borderId="17" xfId="0" applyNumberFormat="1" applyFont="1" applyFill="1" applyBorder="1" applyAlignment="1" applyProtection="1">
      <alignment horizontal="center" vertical="center" wrapText="1"/>
    </xf>
    <xf numFmtId="49" fontId="39" fillId="4" borderId="18" xfId="0" applyNumberFormat="1" applyFont="1" applyFill="1" applyBorder="1" applyAlignment="1" applyProtection="1">
      <alignment horizontal="center" vertical="center" wrapText="1"/>
    </xf>
    <xf numFmtId="0" fontId="32" fillId="6" borderId="41" xfId="1" applyNumberFormat="1" applyFont="1" applyFill="1" applyBorder="1" applyAlignment="1" applyProtection="1">
      <alignment horizontal="center" vertical="center"/>
    </xf>
    <xf numFmtId="0" fontId="32" fillId="6" borderId="42" xfId="1" applyNumberFormat="1" applyFont="1" applyFill="1" applyBorder="1" applyAlignment="1" applyProtection="1">
      <alignment horizontal="center" vertical="center"/>
    </xf>
    <xf numFmtId="49" fontId="13" fillId="6" borderId="6" xfId="1" applyNumberFormat="1" applyFont="1" applyFill="1" applyBorder="1" applyAlignment="1" applyProtection="1">
      <alignment horizontal="center" vertical="center"/>
    </xf>
    <xf numFmtId="49" fontId="13" fillId="6" borderId="8" xfId="1" applyNumberFormat="1" applyFont="1" applyFill="1" applyBorder="1" applyAlignment="1" applyProtection="1">
      <alignment horizontal="center" vertical="center"/>
    </xf>
    <xf numFmtId="49" fontId="37" fillId="0" borderId="2" xfId="0" applyNumberFormat="1" applyFont="1" applyFill="1" applyBorder="1" applyAlignment="1" applyProtection="1">
      <alignment horizontal="justify" vertical="center" wrapText="1"/>
    </xf>
    <xf numFmtId="49" fontId="37" fillId="0" borderId="3" xfId="0" applyNumberFormat="1" applyFont="1" applyFill="1" applyBorder="1" applyAlignment="1" applyProtection="1">
      <alignment horizontal="justify" vertical="center" wrapText="1"/>
    </xf>
    <xf numFmtId="49" fontId="37" fillId="0" borderId="4" xfId="0" applyNumberFormat="1" applyFont="1" applyFill="1" applyBorder="1" applyAlignment="1" applyProtection="1">
      <alignment horizontal="justify" vertical="center" wrapText="1"/>
    </xf>
    <xf numFmtId="0" fontId="14"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23" fillId="0" borderId="0" xfId="0" applyFont="1" applyBorder="1" applyAlignment="1" applyProtection="1">
      <alignment horizontal="left" vertical="top"/>
    </xf>
    <xf numFmtId="0" fontId="14" fillId="4" borderId="9"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3" fontId="19" fillId="6" borderId="6" xfId="1" applyNumberFormat="1" applyFont="1" applyFill="1" applyBorder="1" applyAlignment="1" applyProtection="1">
      <alignment horizontal="center" vertical="center" shrinkToFit="1"/>
    </xf>
    <xf numFmtId="0" fontId="19" fillId="6" borderId="8" xfId="1" applyNumberFormat="1" applyFont="1" applyFill="1" applyBorder="1" applyAlignment="1" applyProtection="1">
      <alignment horizontal="center" vertical="center" shrinkToFit="1"/>
    </xf>
    <xf numFmtId="44" fontId="19" fillId="6" borderId="6" xfId="5"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1" fontId="19" fillId="6" borderId="6" xfId="5" applyNumberFormat="1" applyFont="1" applyFill="1" applyBorder="1" applyAlignment="1" applyProtection="1">
      <alignment horizontal="center" vertical="center" shrinkToFit="1"/>
    </xf>
    <xf numFmtId="1" fontId="19" fillId="6" borderId="7" xfId="5" applyNumberFormat="1" applyFont="1" applyFill="1" applyBorder="1" applyAlignment="1" applyProtection="1">
      <alignment horizontal="center" vertical="center" shrinkToFit="1"/>
    </xf>
    <xf numFmtId="1" fontId="19" fillId="6" borderId="8" xfId="5" applyNumberFormat="1" applyFont="1" applyFill="1" applyBorder="1" applyAlignment="1" applyProtection="1">
      <alignment horizontal="center" vertical="center" shrinkToFit="1"/>
    </xf>
    <xf numFmtId="44" fontId="31" fillId="0" borderId="12" xfId="0" applyNumberFormat="1" applyFont="1" applyFill="1" applyBorder="1" applyAlignment="1" applyProtection="1">
      <alignment horizontal="center" vertical="center"/>
    </xf>
    <xf numFmtId="44" fontId="31" fillId="0" borderId="14" xfId="0" applyNumberFormat="1" applyFont="1" applyFill="1" applyBorder="1" applyAlignment="1" applyProtection="1">
      <alignment horizontal="center" vertical="center"/>
    </xf>
    <xf numFmtId="3" fontId="22" fillId="5" borderId="7" xfId="0" applyNumberFormat="1" applyFont="1" applyFill="1" applyBorder="1" applyAlignment="1" applyProtection="1">
      <alignment horizontal="center" vertical="center" shrinkToFit="1"/>
      <protection locked="0"/>
    </xf>
    <xf numFmtId="3" fontId="22" fillId="5" borderId="8" xfId="0" applyNumberFormat="1" applyFont="1" applyFill="1" applyBorder="1" applyAlignment="1" applyProtection="1">
      <alignment horizontal="center" vertical="center" shrinkToFit="1"/>
      <protection locked="0"/>
    </xf>
    <xf numFmtId="44" fontId="22" fillId="0" borderId="7" xfId="5" applyFont="1" applyFill="1" applyBorder="1" applyAlignment="1" applyProtection="1">
      <alignment horizontal="center" vertical="center" shrinkToFit="1"/>
    </xf>
    <xf numFmtId="44" fontId="22" fillId="0" borderId="8" xfId="5" applyFont="1" applyFill="1" applyBorder="1" applyAlignment="1" applyProtection="1">
      <alignment horizontal="center" vertical="center" shrinkToFit="1"/>
    </xf>
  </cellXfs>
  <cellStyles count="8">
    <cellStyle name="20% - akcent 5" xfId="2" builtinId="46"/>
    <cellStyle name="20% - akcent 5 2" xfId="6"/>
    <cellStyle name="Dobre" xfId="1" builtinId="26"/>
    <cellStyle name="Liczba uczniów sz" xfId="7"/>
    <cellStyle name="Normalny" xfId="0" builtinId="0"/>
    <cellStyle name="Normalny 4" xfId="3"/>
    <cellStyle name="Normalny 5" xfId="4"/>
    <cellStyle name="Walutowy" xfId="5"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C42"/>
  <sheetViews>
    <sheetView tabSelected="1" zoomScale="40" zoomScaleNormal="40" zoomScalePageLayoutView="55" workbookViewId="0">
      <selection activeCell="V12" sqref="V12:V19"/>
    </sheetView>
  </sheetViews>
  <sheetFormatPr defaultRowHeight="13.15" x14ac:dyDescent="0.4"/>
  <cols>
    <col min="1" max="1" width="31.33203125" style="4" customWidth="1"/>
    <col min="2" max="2" width="45.33203125" style="4" customWidth="1"/>
    <col min="3" max="3" width="23.6640625" style="4" customWidth="1"/>
    <col min="4" max="4" width="14.6640625" style="4" customWidth="1"/>
    <col min="5" max="5" width="28.6640625" style="4" customWidth="1"/>
    <col min="6" max="6" width="23.6640625" style="4" customWidth="1"/>
    <col min="7" max="7" width="14.6640625" style="4" customWidth="1"/>
    <col min="8" max="8" width="28.6640625" style="4" customWidth="1"/>
    <col min="9" max="9" width="23.6640625" style="4" customWidth="1"/>
    <col min="10" max="10" width="15.6640625" style="4" customWidth="1"/>
    <col min="11" max="11" width="28.6640625" style="4" customWidth="1"/>
    <col min="12" max="12" width="23.6640625" style="4" customWidth="1"/>
    <col min="13" max="13" width="14.6640625" style="4" customWidth="1"/>
    <col min="14" max="14" width="28.6640625" style="4" customWidth="1"/>
    <col min="15" max="15" width="23.6640625" style="4" customWidth="1"/>
    <col min="16" max="16" width="14.6640625" style="4" customWidth="1"/>
    <col min="17" max="17" width="28.6640625" style="4" customWidth="1"/>
    <col min="18" max="18" width="23.6640625" style="4" customWidth="1"/>
    <col min="19" max="19" width="14.6640625" style="4" customWidth="1"/>
    <col min="20" max="20" width="28.6640625" style="4" customWidth="1"/>
    <col min="21" max="21" width="23.6640625" style="4" customWidth="1"/>
    <col min="22" max="22" width="14.6640625" style="4" customWidth="1"/>
    <col min="23" max="23" width="28.6640625" style="4" customWidth="1"/>
    <col min="24" max="24" width="40.6640625" style="4" customWidth="1"/>
    <col min="25" max="25" width="14.6640625" style="4" customWidth="1"/>
    <col min="26" max="263" width="9.1328125" style="4"/>
    <col min="264" max="264" width="29" style="4" customWidth="1"/>
    <col min="265" max="265" width="27.33203125" style="4" customWidth="1"/>
    <col min="266" max="268" width="27.1328125" style="4" customWidth="1"/>
    <col min="269" max="269" width="33.1328125" style="4" customWidth="1"/>
    <col min="270" max="270" width="25.33203125" style="4" customWidth="1"/>
    <col min="271" max="271" width="29.1328125" style="4" customWidth="1"/>
    <col min="272" max="272" width="26.3984375" style="4" customWidth="1"/>
    <col min="273" max="273" width="23.86328125" style="4" customWidth="1"/>
    <col min="274" max="274" width="20.3984375" style="4" customWidth="1"/>
    <col min="275" max="275" width="19.53125" style="4" customWidth="1"/>
    <col min="276" max="276" width="48" style="4" customWidth="1"/>
    <col min="277" max="277" width="22" style="4" customWidth="1"/>
    <col min="278" max="278" width="20.6640625" style="4" customWidth="1"/>
    <col min="279" max="279" width="20.86328125" style="4" customWidth="1"/>
    <col min="280" max="280" width="38.33203125" style="4" customWidth="1"/>
    <col min="281" max="281" width="39.1328125" style="4" customWidth="1"/>
    <col min="282" max="519" width="9.1328125" style="4"/>
    <col min="520" max="520" width="29" style="4" customWidth="1"/>
    <col min="521" max="521" width="27.33203125" style="4" customWidth="1"/>
    <col min="522" max="524" width="27.1328125" style="4" customWidth="1"/>
    <col min="525" max="525" width="33.1328125" style="4" customWidth="1"/>
    <col min="526" max="526" width="25.33203125" style="4" customWidth="1"/>
    <col min="527" max="527" width="29.1328125" style="4" customWidth="1"/>
    <col min="528" max="528" width="26.3984375" style="4" customWidth="1"/>
    <col min="529" max="529" width="23.86328125" style="4" customWidth="1"/>
    <col min="530" max="530" width="20.3984375" style="4" customWidth="1"/>
    <col min="531" max="531" width="19.53125" style="4" customWidth="1"/>
    <col min="532" max="532" width="48" style="4" customWidth="1"/>
    <col min="533" max="533" width="22" style="4" customWidth="1"/>
    <col min="534" max="534" width="20.6640625" style="4" customWidth="1"/>
    <col min="535" max="535" width="20.86328125" style="4" customWidth="1"/>
    <col min="536" max="536" width="38.33203125" style="4" customWidth="1"/>
    <col min="537" max="537" width="39.1328125" style="4" customWidth="1"/>
    <col min="538" max="775" width="9.1328125" style="4"/>
    <col min="776" max="776" width="29" style="4" customWidth="1"/>
    <col min="777" max="777" width="27.33203125" style="4" customWidth="1"/>
    <col min="778" max="780" width="27.1328125" style="4" customWidth="1"/>
    <col min="781" max="781" width="33.1328125" style="4" customWidth="1"/>
    <col min="782" max="782" width="25.33203125" style="4" customWidth="1"/>
    <col min="783" max="783" width="29.1328125" style="4" customWidth="1"/>
    <col min="784" max="784" width="26.3984375" style="4" customWidth="1"/>
    <col min="785" max="785" width="23.86328125" style="4" customWidth="1"/>
    <col min="786" max="786" width="20.3984375" style="4" customWidth="1"/>
    <col min="787" max="787" width="19.53125" style="4" customWidth="1"/>
    <col min="788" max="788" width="48" style="4" customWidth="1"/>
    <col min="789" max="789" width="22" style="4" customWidth="1"/>
    <col min="790" max="790" width="20.6640625" style="4" customWidth="1"/>
    <col min="791" max="791" width="20.86328125" style="4" customWidth="1"/>
    <col min="792" max="792" width="38.33203125" style="4" customWidth="1"/>
    <col min="793" max="793" width="39.1328125" style="4" customWidth="1"/>
    <col min="794" max="1031" width="9.1328125" style="4"/>
    <col min="1032" max="1032" width="29" style="4" customWidth="1"/>
    <col min="1033" max="1033" width="27.33203125" style="4" customWidth="1"/>
    <col min="1034" max="1036" width="27.1328125" style="4" customWidth="1"/>
    <col min="1037" max="1037" width="33.1328125" style="4" customWidth="1"/>
    <col min="1038" max="1038" width="25.33203125" style="4" customWidth="1"/>
    <col min="1039" max="1039" width="29.1328125" style="4" customWidth="1"/>
    <col min="1040" max="1040" width="26.3984375" style="4" customWidth="1"/>
    <col min="1041" max="1041" width="23.86328125" style="4" customWidth="1"/>
    <col min="1042" max="1042" width="20.3984375" style="4" customWidth="1"/>
    <col min="1043" max="1043" width="19.53125" style="4" customWidth="1"/>
    <col min="1044" max="1044" width="48" style="4" customWidth="1"/>
    <col min="1045" max="1045" width="22" style="4" customWidth="1"/>
    <col min="1046" max="1046" width="20.6640625" style="4" customWidth="1"/>
    <col min="1047" max="1047" width="20.86328125" style="4" customWidth="1"/>
    <col min="1048" max="1048" width="38.33203125" style="4" customWidth="1"/>
    <col min="1049" max="1049" width="39.1328125" style="4" customWidth="1"/>
    <col min="1050" max="1287" width="9.1328125" style="4"/>
    <col min="1288" max="1288" width="29" style="4" customWidth="1"/>
    <col min="1289" max="1289" width="27.33203125" style="4" customWidth="1"/>
    <col min="1290" max="1292" width="27.1328125" style="4" customWidth="1"/>
    <col min="1293" max="1293" width="33.1328125" style="4" customWidth="1"/>
    <col min="1294" max="1294" width="25.33203125" style="4" customWidth="1"/>
    <col min="1295" max="1295" width="29.1328125" style="4" customWidth="1"/>
    <col min="1296" max="1296" width="26.3984375" style="4" customWidth="1"/>
    <col min="1297" max="1297" width="23.86328125" style="4" customWidth="1"/>
    <col min="1298" max="1298" width="20.3984375" style="4" customWidth="1"/>
    <col min="1299" max="1299" width="19.53125" style="4" customWidth="1"/>
    <col min="1300" max="1300" width="48" style="4" customWidth="1"/>
    <col min="1301" max="1301" width="22" style="4" customWidth="1"/>
    <col min="1302" max="1302" width="20.6640625" style="4" customWidth="1"/>
    <col min="1303" max="1303" width="20.86328125" style="4" customWidth="1"/>
    <col min="1304" max="1304" width="38.33203125" style="4" customWidth="1"/>
    <col min="1305" max="1305" width="39.1328125" style="4" customWidth="1"/>
    <col min="1306" max="1543" width="9.1328125" style="4"/>
    <col min="1544" max="1544" width="29" style="4" customWidth="1"/>
    <col min="1545" max="1545" width="27.33203125" style="4" customWidth="1"/>
    <col min="1546" max="1548" width="27.1328125" style="4" customWidth="1"/>
    <col min="1549" max="1549" width="33.1328125" style="4" customWidth="1"/>
    <col min="1550" max="1550" width="25.33203125" style="4" customWidth="1"/>
    <col min="1551" max="1551" width="29.1328125" style="4" customWidth="1"/>
    <col min="1552" max="1552" width="26.3984375" style="4" customWidth="1"/>
    <col min="1553" max="1553" width="23.86328125" style="4" customWidth="1"/>
    <col min="1554" max="1554" width="20.3984375" style="4" customWidth="1"/>
    <col min="1555" max="1555" width="19.53125" style="4" customWidth="1"/>
    <col min="1556" max="1556" width="48" style="4" customWidth="1"/>
    <col min="1557" max="1557" width="22" style="4" customWidth="1"/>
    <col min="1558" max="1558" width="20.6640625" style="4" customWidth="1"/>
    <col min="1559" max="1559" width="20.86328125" style="4" customWidth="1"/>
    <col min="1560" max="1560" width="38.33203125" style="4" customWidth="1"/>
    <col min="1561" max="1561" width="39.1328125" style="4" customWidth="1"/>
    <col min="1562" max="1799" width="9.1328125" style="4"/>
    <col min="1800" max="1800" width="29" style="4" customWidth="1"/>
    <col min="1801" max="1801" width="27.33203125" style="4" customWidth="1"/>
    <col min="1802" max="1804" width="27.1328125" style="4" customWidth="1"/>
    <col min="1805" max="1805" width="33.1328125" style="4" customWidth="1"/>
    <col min="1806" max="1806" width="25.33203125" style="4" customWidth="1"/>
    <col min="1807" max="1807" width="29.1328125" style="4" customWidth="1"/>
    <col min="1808" max="1808" width="26.3984375" style="4" customWidth="1"/>
    <col min="1809" max="1809" width="23.86328125" style="4" customWidth="1"/>
    <col min="1810" max="1810" width="20.3984375" style="4" customWidth="1"/>
    <col min="1811" max="1811" width="19.53125" style="4" customWidth="1"/>
    <col min="1812" max="1812" width="48" style="4" customWidth="1"/>
    <col min="1813" max="1813" width="22" style="4" customWidth="1"/>
    <col min="1814" max="1814" width="20.6640625" style="4" customWidth="1"/>
    <col min="1815" max="1815" width="20.86328125" style="4" customWidth="1"/>
    <col min="1816" max="1816" width="38.33203125" style="4" customWidth="1"/>
    <col min="1817" max="1817" width="39.1328125" style="4" customWidth="1"/>
    <col min="1818" max="2055" width="9.1328125" style="4"/>
    <col min="2056" max="2056" width="29" style="4" customWidth="1"/>
    <col min="2057" max="2057" width="27.33203125" style="4" customWidth="1"/>
    <col min="2058" max="2060" width="27.1328125" style="4" customWidth="1"/>
    <col min="2061" max="2061" width="33.1328125" style="4" customWidth="1"/>
    <col min="2062" max="2062" width="25.33203125" style="4" customWidth="1"/>
    <col min="2063" max="2063" width="29.1328125" style="4" customWidth="1"/>
    <col min="2064" max="2064" width="26.3984375" style="4" customWidth="1"/>
    <col min="2065" max="2065" width="23.86328125" style="4" customWidth="1"/>
    <col min="2066" max="2066" width="20.3984375" style="4" customWidth="1"/>
    <col min="2067" max="2067" width="19.53125" style="4" customWidth="1"/>
    <col min="2068" max="2068" width="48" style="4" customWidth="1"/>
    <col min="2069" max="2069" width="22" style="4" customWidth="1"/>
    <col min="2070" max="2070" width="20.6640625" style="4" customWidth="1"/>
    <col min="2071" max="2071" width="20.86328125" style="4" customWidth="1"/>
    <col min="2072" max="2072" width="38.33203125" style="4" customWidth="1"/>
    <col min="2073" max="2073" width="39.1328125" style="4" customWidth="1"/>
    <col min="2074" max="2311" width="9.1328125" style="4"/>
    <col min="2312" max="2312" width="29" style="4" customWidth="1"/>
    <col min="2313" max="2313" width="27.33203125" style="4" customWidth="1"/>
    <col min="2314" max="2316" width="27.1328125" style="4" customWidth="1"/>
    <col min="2317" max="2317" width="33.1328125" style="4" customWidth="1"/>
    <col min="2318" max="2318" width="25.33203125" style="4" customWidth="1"/>
    <col min="2319" max="2319" width="29.1328125" style="4" customWidth="1"/>
    <col min="2320" max="2320" width="26.3984375" style="4" customWidth="1"/>
    <col min="2321" max="2321" width="23.86328125" style="4" customWidth="1"/>
    <col min="2322" max="2322" width="20.3984375" style="4" customWidth="1"/>
    <col min="2323" max="2323" width="19.53125" style="4" customWidth="1"/>
    <col min="2324" max="2324" width="48" style="4" customWidth="1"/>
    <col min="2325" max="2325" width="22" style="4" customWidth="1"/>
    <col min="2326" max="2326" width="20.6640625" style="4" customWidth="1"/>
    <col min="2327" max="2327" width="20.86328125" style="4" customWidth="1"/>
    <col min="2328" max="2328" width="38.33203125" style="4" customWidth="1"/>
    <col min="2329" max="2329" width="39.1328125" style="4" customWidth="1"/>
    <col min="2330" max="2567" width="9.1328125" style="4"/>
    <col min="2568" max="2568" width="29" style="4" customWidth="1"/>
    <col min="2569" max="2569" width="27.33203125" style="4" customWidth="1"/>
    <col min="2570" max="2572" width="27.1328125" style="4" customWidth="1"/>
    <col min="2573" max="2573" width="33.1328125" style="4" customWidth="1"/>
    <col min="2574" max="2574" width="25.33203125" style="4" customWidth="1"/>
    <col min="2575" max="2575" width="29.1328125" style="4" customWidth="1"/>
    <col min="2576" max="2576" width="26.3984375" style="4" customWidth="1"/>
    <col min="2577" max="2577" width="23.86328125" style="4" customWidth="1"/>
    <col min="2578" max="2578" width="20.3984375" style="4" customWidth="1"/>
    <col min="2579" max="2579" width="19.53125" style="4" customWidth="1"/>
    <col min="2580" max="2580" width="48" style="4" customWidth="1"/>
    <col min="2581" max="2581" width="22" style="4" customWidth="1"/>
    <col min="2582" max="2582" width="20.6640625" style="4" customWidth="1"/>
    <col min="2583" max="2583" width="20.86328125" style="4" customWidth="1"/>
    <col min="2584" max="2584" width="38.33203125" style="4" customWidth="1"/>
    <col min="2585" max="2585" width="39.1328125" style="4" customWidth="1"/>
    <col min="2586" max="2823" width="9.1328125" style="4"/>
    <col min="2824" max="2824" width="29" style="4" customWidth="1"/>
    <col min="2825" max="2825" width="27.33203125" style="4" customWidth="1"/>
    <col min="2826" max="2828" width="27.1328125" style="4" customWidth="1"/>
    <col min="2829" max="2829" width="33.1328125" style="4" customWidth="1"/>
    <col min="2830" max="2830" width="25.33203125" style="4" customWidth="1"/>
    <col min="2831" max="2831" width="29.1328125" style="4" customWidth="1"/>
    <col min="2832" max="2832" width="26.3984375" style="4" customWidth="1"/>
    <col min="2833" max="2833" width="23.86328125" style="4" customWidth="1"/>
    <col min="2834" max="2834" width="20.3984375" style="4" customWidth="1"/>
    <col min="2835" max="2835" width="19.53125" style="4" customWidth="1"/>
    <col min="2836" max="2836" width="48" style="4" customWidth="1"/>
    <col min="2837" max="2837" width="22" style="4" customWidth="1"/>
    <col min="2838" max="2838" width="20.6640625" style="4" customWidth="1"/>
    <col min="2839" max="2839" width="20.86328125" style="4" customWidth="1"/>
    <col min="2840" max="2840" width="38.33203125" style="4" customWidth="1"/>
    <col min="2841" max="2841" width="39.1328125" style="4" customWidth="1"/>
    <col min="2842" max="3079" width="9.1328125" style="4"/>
    <col min="3080" max="3080" width="29" style="4" customWidth="1"/>
    <col min="3081" max="3081" width="27.33203125" style="4" customWidth="1"/>
    <col min="3082" max="3084" width="27.1328125" style="4" customWidth="1"/>
    <col min="3085" max="3085" width="33.1328125" style="4" customWidth="1"/>
    <col min="3086" max="3086" width="25.33203125" style="4" customWidth="1"/>
    <col min="3087" max="3087" width="29.1328125" style="4" customWidth="1"/>
    <col min="3088" max="3088" width="26.3984375" style="4" customWidth="1"/>
    <col min="3089" max="3089" width="23.86328125" style="4" customWidth="1"/>
    <col min="3090" max="3090" width="20.3984375" style="4" customWidth="1"/>
    <col min="3091" max="3091" width="19.53125" style="4" customWidth="1"/>
    <col min="3092" max="3092" width="48" style="4" customWidth="1"/>
    <col min="3093" max="3093" width="22" style="4" customWidth="1"/>
    <col min="3094" max="3094" width="20.6640625" style="4" customWidth="1"/>
    <col min="3095" max="3095" width="20.86328125" style="4" customWidth="1"/>
    <col min="3096" max="3096" width="38.33203125" style="4" customWidth="1"/>
    <col min="3097" max="3097" width="39.1328125" style="4" customWidth="1"/>
    <col min="3098" max="3335" width="9.1328125" style="4"/>
    <col min="3336" max="3336" width="29" style="4" customWidth="1"/>
    <col min="3337" max="3337" width="27.33203125" style="4" customWidth="1"/>
    <col min="3338" max="3340" width="27.1328125" style="4" customWidth="1"/>
    <col min="3341" max="3341" width="33.1328125" style="4" customWidth="1"/>
    <col min="3342" max="3342" width="25.33203125" style="4" customWidth="1"/>
    <col min="3343" max="3343" width="29.1328125" style="4" customWidth="1"/>
    <col min="3344" max="3344" width="26.3984375" style="4" customWidth="1"/>
    <col min="3345" max="3345" width="23.86328125" style="4" customWidth="1"/>
    <col min="3346" max="3346" width="20.3984375" style="4" customWidth="1"/>
    <col min="3347" max="3347" width="19.53125" style="4" customWidth="1"/>
    <col min="3348" max="3348" width="48" style="4" customWidth="1"/>
    <col min="3349" max="3349" width="22" style="4" customWidth="1"/>
    <col min="3350" max="3350" width="20.6640625" style="4" customWidth="1"/>
    <col min="3351" max="3351" width="20.86328125" style="4" customWidth="1"/>
    <col min="3352" max="3352" width="38.33203125" style="4" customWidth="1"/>
    <col min="3353" max="3353" width="39.1328125" style="4" customWidth="1"/>
    <col min="3354" max="3591" width="9.1328125" style="4"/>
    <col min="3592" max="3592" width="29" style="4" customWidth="1"/>
    <col min="3593" max="3593" width="27.33203125" style="4" customWidth="1"/>
    <col min="3594" max="3596" width="27.1328125" style="4" customWidth="1"/>
    <col min="3597" max="3597" width="33.1328125" style="4" customWidth="1"/>
    <col min="3598" max="3598" width="25.33203125" style="4" customWidth="1"/>
    <col min="3599" max="3599" width="29.1328125" style="4" customWidth="1"/>
    <col min="3600" max="3600" width="26.3984375" style="4" customWidth="1"/>
    <col min="3601" max="3601" width="23.86328125" style="4" customWidth="1"/>
    <col min="3602" max="3602" width="20.3984375" style="4" customWidth="1"/>
    <col min="3603" max="3603" width="19.53125" style="4" customWidth="1"/>
    <col min="3604" max="3604" width="48" style="4" customWidth="1"/>
    <col min="3605" max="3605" width="22" style="4" customWidth="1"/>
    <col min="3606" max="3606" width="20.6640625" style="4" customWidth="1"/>
    <col min="3607" max="3607" width="20.86328125" style="4" customWidth="1"/>
    <col min="3608" max="3608" width="38.33203125" style="4" customWidth="1"/>
    <col min="3609" max="3609" width="39.1328125" style="4" customWidth="1"/>
    <col min="3610" max="3847" width="9.1328125" style="4"/>
    <col min="3848" max="3848" width="29" style="4" customWidth="1"/>
    <col min="3849" max="3849" width="27.33203125" style="4" customWidth="1"/>
    <col min="3850" max="3852" width="27.1328125" style="4" customWidth="1"/>
    <col min="3853" max="3853" width="33.1328125" style="4" customWidth="1"/>
    <col min="3854" max="3854" width="25.33203125" style="4" customWidth="1"/>
    <col min="3855" max="3855" width="29.1328125" style="4" customWidth="1"/>
    <col min="3856" max="3856" width="26.3984375" style="4" customWidth="1"/>
    <col min="3857" max="3857" width="23.86328125" style="4" customWidth="1"/>
    <col min="3858" max="3858" width="20.3984375" style="4" customWidth="1"/>
    <col min="3859" max="3859" width="19.53125" style="4" customWidth="1"/>
    <col min="3860" max="3860" width="48" style="4" customWidth="1"/>
    <col min="3861" max="3861" width="22" style="4" customWidth="1"/>
    <col min="3862" max="3862" width="20.6640625" style="4" customWidth="1"/>
    <col min="3863" max="3863" width="20.86328125" style="4" customWidth="1"/>
    <col min="3864" max="3864" width="38.33203125" style="4" customWidth="1"/>
    <col min="3865" max="3865" width="39.1328125" style="4" customWidth="1"/>
    <col min="3866" max="4103" width="9.1328125" style="4"/>
    <col min="4104" max="4104" width="29" style="4" customWidth="1"/>
    <col min="4105" max="4105" width="27.33203125" style="4" customWidth="1"/>
    <col min="4106" max="4108" width="27.1328125" style="4" customWidth="1"/>
    <col min="4109" max="4109" width="33.1328125" style="4" customWidth="1"/>
    <col min="4110" max="4110" width="25.33203125" style="4" customWidth="1"/>
    <col min="4111" max="4111" width="29.1328125" style="4" customWidth="1"/>
    <col min="4112" max="4112" width="26.3984375" style="4" customWidth="1"/>
    <col min="4113" max="4113" width="23.86328125" style="4" customWidth="1"/>
    <col min="4114" max="4114" width="20.3984375" style="4" customWidth="1"/>
    <col min="4115" max="4115" width="19.53125" style="4" customWidth="1"/>
    <col min="4116" max="4116" width="48" style="4" customWidth="1"/>
    <col min="4117" max="4117" width="22" style="4" customWidth="1"/>
    <col min="4118" max="4118" width="20.6640625" style="4" customWidth="1"/>
    <col min="4119" max="4119" width="20.86328125" style="4" customWidth="1"/>
    <col min="4120" max="4120" width="38.33203125" style="4" customWidth="1"/>
    <col min="4121" max="4121" width="39.1328125" style="4" customWidth="1"/>
    <col min="4122" max="4359" width="9.1328125" style="4"/>
    <col min="4360" max="4360" width="29" style="4" customWidth="1"/>
    <col min="4361" max="4361" width="27.33203125" style="4" customWidth="1"/>
    <col min="4362" max="4364" width="27.1328125" style="4" customWidth="1"/>
    <col min="4365" max="4365" width="33.1328125" style="4" customWidth="1"/>
    <col min="4366" max="4366" width="25.33203125" style="4" customWidth="1"/>
    <col min="4367" max="4367" width="29.1328125" style="4" customWidth="1"/>
    <col min="4368" max="4368" width="26.3984375" style="4" customWidth="1"/>
    <col min="4369" max="4369" width="23.86328125" style="4" customWidth="1"/>
    <col min="4370" max="4370" width="20.3984375" style="4" customWidth="1"/>
    <col min="4371" max="4371" width="19.53125" style="4" customWidth="1"/>
    <col min="4372" max="4372" width="48" style="4" customWidth="1"/>
    <col min="4373" max="4373" width="22" style="4" customWidth="1"/>
    <col min="4374" max="4374" width="20.6640625" style="4" customWidth="1"/>
    <col min="4375" max="4375" width="20.86328125" style="4" customWidth="1"/>
    <col min="4376" max="4376" width="38.33203125" style="4" customWidth="1"/>
    <col min="4377" max="4377" width="39.1328125" style="4" customWidth="1"/>
    <col min="4378" max="4615" width="9.1328125" style="4"/>
    <col min="4616" max="4616" width="29" style="4" customWidth="1"/>
    <col min="4617" max="4617" width="27.33203125" style="4" customWidth="1"/>
    <col min="4618" max="4620" width="27.1328125" style="4" customWidth="1"/>
    <col min="4621" max="4621" width="33.1328125" style="4" customWidth="1"/>
    <col min="4622" max="4622" width="25.33203125" style="4" customWidth="1"/>
    <col min="4623" max="4623" width="29.1328125" style="4" customWidth="1"/>
    <col min="4624" max="4624" width="26.3984375" style="4" customWidth="1"/>
    <col min="4625" max="4625" width="23.86328125" style="4" customWidth="1"/>
    <col min="4626" max="4626" width="20.3984375" style="4" customWidth="1"/>
    <col min="4627" max="4627" width="19.53125" style="4" customWidth="1"/>
    <col min="4628" max="4628" width="48" style="4" customWidth="1"/>
    <col min="4629" max="4629" width="22" style="4" customWidth="1"/>
    <col min="4630" max="4630" width="20.6640625" style="4" customWidth="1"/>
    <col min="4631" max="4631" width="20.86328125" style="4" customWidth="1"/>
    <col min="4632" max="4632" width="38.33203125" style="4" customWidth="1"/>
    <col min="4633" max="4633" width="39.1328125" style="4" customWidth="1"/>
    <col min="4634" max="4871" width="9.1328125" style="4"/>
    <col min="4872" max="4872" width="29" style="4" customWidth="1"/>
    <col min="4873" max="4873" width="27.33203125" style="4" customWidth="1"/>
    <col min="4874" max="4876" width="27.1328125" style="4" customWidth="1"/>
    <col min="4877" max="4877" width="33.1328125" style="4" customWidth="1"/>
    <col min="4878" max="4878" width="25.33203125" style="4" customWidth="1"/>
    <col min="4879" max="4879" width="29.1328125" style="4" customWidth="1"/>
    <col min="4880" max="4880" width="26.3984375" style="4" customWidth="1"/>
    <col min="4881" max="4881" width="23.86328125" style="4" customWidth="1"/>
    <col min="4882" max="4882" width="20.3984375" style="4" customWidth="1"/>
    <col min="4883" max="4883" width="19.53125" style="4" customWidth="1"/>
    <col min="4884" max="4884" width="48" style="4" customWidth="1"/>
    <col min="4885" max="4885" width="22" style="4" customWidth="1"/>
    <col min="4886" max="4886" width="20.6640625" style="4" customWidth="1"/>
    <col min="4887" max="4887" width="20.86328125" style="4" customWidth="1"/>
    <col min="4888" max="4888" width="38.33203125" style="4" customWidth="1"/>
    <col min="4889" max="4889" width="39.1328125" style="4" customWidth="1"/>
    <col min="4890" max="5127" width="9.1328125" style="4"/>
    <col min="5128" max="5128" width="29" style="4" customWidth="1"/>
    <col min="5129" max="5129" width="27.33203125" style="4" customWidth="1"/>
    <col min="5130" max="5132" width="27.1328125" style="4" customWidth="1"/>
    <col min="5133" max="5133" width="33.1328125" style="4" customWidth="1"/>
    <col min="5134" max="5134" width="25.33203125" style="4" customWidth="1"/>
    <col min="5135" max="5135" width="29.1328125" style="4" customWidth="1"/>
    <col min="5136" max="5136" width="26.3984375" style="4" customWidth="1"/>
    <col min="5137" max="5137" width="23.86328125" style="4" customWidth="1"/>
    <col min="5138" max="5138" width="20.3984375" style="4" customWidth="1"/>
    <col min="5139" max="5139" width="19.53125" style="4" customWidth="1"/>
    <col min="5140" max="5140" width="48" style="4" customWidth="1"/>
    <col min="5141" max="5141" width="22" style="4" customWidth="1"/>
    <col min="5142" max="5142" width="20.6640625" style="4" customWidth="1"/>
    <col min="5143" max="5143" width="20.86328125" style="4" customWidth="1"/>
    <col min="5144" max="5144" width="38.33203125" style="4" customWidth="1"/>
    <col min="5145" max="5145" width="39.1328125" style="4" customWidth="1"/>
    <col min="5146" max="5383" width="9.1328125" style="4"/>
    <col min="5384" max="5384" width="29" style="4" customWidth="1"/>
    <col min="5385" max="5385" width="27.33203125" style="4" customWidth="1"/>
    <col min="5386" max="5388" width="27.1328125" style="4" customWidth="1"/>
    <col min="5389" max="5389" width="33.1328125" style="4" customWidth="1"/>
    <col min="5390" max="5390" width="25.33203125" style="4" customWidth="1"/>
    <col min="5391" max="5391" width="29.1328125" style="4" customWidth="1"/>
    <col min="5392" max="5392" width="26.3984375" style="4" customWidth="1"/>
    <col min="5393" max="5393" width="23.86328125" style="4" customWidth="1"/>
    <col min="5394" max="5394" width="20.3984375" style="4" customWidth="1"/>
    <col min="5395" max="5395" width="19.53125" style="4" customWidth="1"/>
    <col min="5396" max="5396" width="48" style="4" customWidth="1"/>
    <col min="5397" max="5397" width="22" style="4" customWidth="1"/>
    <col min="5398" max="5398" width="20.6640625" style="4" customWidth="1"/>
    <col min="5399" max="5399" width="20.86328125" style="4" customWidth="1"/>
    <col min="5400" max="5400" width="38.33203125" style="4" customWidth="1"/>
    <col min="5401" max="5401" width="39.1328125" style="4" customWidth="1"/>
    <col min="5402" max="5639" width="9.1328125" style="4"/>
    <col min="5640" max="5640" width="29" style="4" customWidth="1"/>
    <col min="5641" max="5641" width="27.33203125" style="4" customWidth="1"/>
    <col min="5642" max="5644" width="27.1328125" style="4" customWidth="1"/>
    <col min="5645" max="5645" width="33.1328125" style="4" customWidth="1"/>
    <col min="5646" max="5646" width="25.33203125" style="4" customWidth="1"/>
    <col min="5647" max="5647" width="29.1328125" style="4" customWidth="1"/>
    <col min="5648" max="5648" width="26.3984375" style="4" customWidth="1"/>
    <col min="5649" max="5649" width="23.86328125" style="4" customWidth="1"/>
    <col min="5650" max="5650" width="20.3984375" style="4" customWidth="1"/>
    <col min="5651" max="5651" width="19.53125" style="4" customWidth="1"/>
    <col min="5652" max="5652" width="48" style="4" customWidth="1"/>
    <col min="5653" max="5653" width="22" style="4" customWidth="1"/>
    <col min="5654" max="5654" width="20.6640625" style="4" customWidth="1"/>
    <col min="5655" max="5655" width="20.86328125" style="4" customWidth="1"/>
    <col min="5656" max="5656" width="38.33203125" style="4" customWidth="1"/>
    <col min="5657" max="5657" width="39.1328125" style="4" customWidth="1"/>
    <col min="5658" max="5895" width="9.1328125" style="4"/>
    <col min="5896" max="5896" width="29" style="4" customWidth="1"/>
    <col min="5897" max="5897" width="27.33203125" style="4" customWidth="1"/>
    <col min="5898" max="5900" width="27.1328125" style="4" customWidth="1"/>
    <col min="5901" max="5901" width="33.1328125" style="4" customWidth="1"/>
    <col min="5902" max="5902" width="25.33203125" style="4" customWidth="1"/>
    <col min="5903" max="5903" width="29.1328125" style="4" customWidth="1"/>
    <col min="5904" max="5904" width="26.3984375" style="4" customWidth="1"/>
    <col min="5905" max="5905" width="23.86328125" style="4" customWidth="1"/>
    <col min="5906" max="5906" width="20.3984375" style="4" customWidth="1"/>
    <col min="5907" max="5907" width="19.53125" style="4" customWidth="1"/>
    <col min="5908" max="5908" width="48" style="4" customWidth="1"/>
    <col min="5909" max="5909" width="22" style="4" customWidth="1"/>
    <col min="5910" max="5910" width="20.6640625" style="4" customWidth="1"/>
    <col min="5911" max="5911" width="20.86328125" style="4" customWidth="1"/>
    <col min="5912" max="5912" width="38.33203125" style="4" customWidth="1"/>
    <col min="5913" max="5913" width="39.1328125" style="4" customWidth="1"/>
    <col min="5914" max="6151" width="9.1328125" style="4"/>
    <col min="6152" max="6152" width="29" style="4" customWidth="1"/>
    <col min="6153" max="6153" width="27.33203125" style="4" customWidth="1"/>
    <col min="6154" max="6156" width="27.1328125" style="4" customWidth="1"/>
    <col min="6157" max="6157" width="33.1328125" style="4" customWidth="1"/>
    <col min="6158" max="6158" width="25.33203125" style="4" customWidth="1"/>
    <col min="6159" max="6159" width="29.1328125" style="4" customWidth="1"/>
    <col min="6160" max="6160" width="26.3984375" style="4" customWidth="1"/>
    <col min="6161" max="6161" width="23.86328125" style="4" customWidth="1"/>
    <col min="6162" max="6162" width="20.3984375" style="4" customWidth="1"/>
    <col min="6163" max="6163" width="19.53125" style="4" customWidth="1"/>
    <col min="6164" max="6164" width="48" style="4" customWidth="1"/>
    <col min="6165" max="6165" width="22" style="4" customWidth="1"/>
    <col min="6166" max="6166" width="20.6640625" style="4" customWidth="1"/>
    <col min="6167" max="6167" width="20.86328125" style="4" customWidth="1"/>
    <col min="6168" max="6168" width="38.33203125" style="4" customWidth="1"/>
    <col min="6169" max="6169" width="39.1328125" style="4" customWidth="1"/>
    <col min="6170" max="6407" width="9.1328125" style="4"/>
    <col min="6408" max="6408" width="29" style="4" customWidth="1"/>
    <col min="6409" max="6409" width="27.33203125" style="4" customWidth="1"/>
    <col min="6410" max="6412" width="27.1328125" style="4" customWidth="1"/>
    <col min="6413" max="6413" width="33.1328125" style="4" customWidth="1"/>
    <col min="6414" max="6414" width="25.33203125" style="4" customWidth="1"/>
    <col min="6415" max="6415" width="29.1328125" style="4" customWidth="1"/>
    <col min="6416" max="6416" width="26.3984375" style="4" customWidth="1"/>
    <col min="6417" max="6417" width="23.86328125" style="4" customWidth="1"/>
    <col min="6418" max="6418" width="20.3984375" style="4" customWidth="1"/>
    <col min="6419" max="6419" width="19.53125" style="4" customWidth="1"/>
    <col min="6420" max="6420" width="48" style="4" customWidth="1"/>
    <col min="6421" max="6421" width="22" style="4" customWidth="1"/>
    <col min="6422" max="6422" width="20.6640625" style="4" customWidth="1"/>
    <col min="6423" max="6423" width="20.86328125" style="4" customWidth="1"/>
    <col min="6424" max="6424" width="38.33203125" style="4" customWidth="1"/>
    <col min="6425" max="6425" width="39.1328125" style="4" customWidth="1"/>
    <col min="6426" max="6663" width="9.1328125" style="4"/>
    <col min="6664" max="6664" width="29" style="4" customWidth="1"/>
    <col min="6665" max="6665" width="27.33203125" style="4" customWidth="1"/>
    <col min="6666" max="6668" width="27.1328125" style="4" customWidth="1"/>
    <col min="6669" max="6669" width="33.1328125" style="4" customWidth="1"/>
    <col min="6670" max="6670" width="25.33203125" style="4" customWidth="1"/>
    <col min="6671" max="6671" width="29.1328125" style="4" customWidth="1"/>
    <col min="6672" max="6672" width="26.3984375" style="4" customWidth="1"/>
    <col min="6673" max="6673" width="23.86328125" style="4" customWidth="1"/>
    <col min="6674" max="6674" width="20.3984375" style="4" customWidth="1"/>
    <col min="6675" max="6675" width="19.53125" style="4" customWidth="1"/>
    <col min="6676" max="6676" width="48" style="4" customWidth="1"/>
    <col min="6677" max="6677" width="22" style="4" customWidth="1"/>
    <col min="6678" max="6678" width="20.6640625" style="4" customWidth="1"/>
    <col min="6679" max="6679" width="20.86328125" style="4" customWidth="1"/>
    <col min="6680" max="6680" width="38.33203125" style="4" customWidth="1"/>
    <col min="6681" max="6681" width="39.1328125" style="4" customWidth="1"/>
    <col min="6682" max="6919" width="9.1328125" style="4"/>
    <col min="6920" max="6920" width="29" style="4" customWidth="1"/>
    <col min="6921" max="6921" width="27.33203125" style="4" customWidth="1"/>
    <col min="6922" max="6924" width="27.1328125" style="4" customWidth="1"/>
    <col min="6925" max="6925" width="33.1328125" style="4" customWidth="1"/>
    <col min="6926" max="6926" width="25.33203125" style="4" customWidth="1"/>
    <col min="6927" max="6927" width="29.1328125" style="4" customWidth="1"/>
    <col min="6928" max="6928" width="26.3984375" style="4" customWidth="1"/>
    <col min="6929" max="6929" width="23.86328125" style="4" customWidth="1"/>
    <col min="6930" max="6930" width="20.3984375" style="4" customWidth="1"/>
    <col min="6931" max="6931" width="19.53125" style="4" customWidth="1"/>
    <col min="6932" max="6932" width="48" style="4" customWidth="1"/>
    <col min="6933" max="6933" width="22" style="4" customWidth="1"/>
    <col min="6934" max="6934" width="20.6640625" style="4" customWidth="1"/>
    <col min="6935" max="6935" width="20.86328125" style="4" customWidth="1"/>
    <col min="6936" max="6936" width="38.33203125" style="4" customWidth="1"/>
    <col min="6937" max="6937" width="39.1328125" style="4" customWidth="1"/>
    <col min="6938" max="7175" width="9.1328125" style="4"/>
    <col min="7176" max="7176" width="29" style="4" customWidth="1"/>
    <col min="7177" max="7177" width="27.33203125" style="4" customWidth="1"/>
    <col min="7178" max="7180" width="27.1328125" style="4" customWidth="1"/>
    <col min="7181" max="7181" width="33.1328125" style="4" customWidth="1"/>
    <col min="7182" max="7182" width="25.33203125" style="4" customWidth="1"/>
    <col min="7183" max="7183" width="29.1328125" style="4" customWidth="1"/>
    <col min="7184" max="7184" width="26.3984375" style="4" customWidth="1"/>
    <col min="7185" max="7185" width="23.86328125" style="4" customWidth="1"/>
    <col min="7186" max="7186" width="20.3984375" style="4" customWidth="1"/>
    <col min="7187" max="7187" width="19.53125" style="4" customWidth="1"/>
    <col min="7188" max="7188" width="48" style="4" customWidth="1"/>
    <col min="7189" max="7189" width="22" style="4" customWidth="1"/>
    <col min="7190" max="7190" width="20.6640625" style="4" customWidth="1"/>
    <col min="7191" max="7191" width="20.86328125" style="4" customWidth="1"/>
    <col min="7192" max="7192" width="38.33203125" style="4" customWidth="1"/>
    <col min="7193" max="7193" width="39.1328125" style="4" customWidth="1"/>
    <col min="7194" max="7431" width="9.1328125" style="4"/>
    <col min="7432" max="7432" width="29" style="4" customWidth="1"/>
    <col min="7433" max="7433" width="27.33203125" style="4" customWidth="1"/>
    <col min="7434" max="7436" width="27.1328125" style="4" customWidth="1"/>
    <col min="7437" max="7437" width="33.1328125" style="4" customWidth="1"/>
    <col min="7438" max="7438" width="25.33203125" style="4" customWidth="1"/>
    <col min="7439" max="7439" width="29.1328125" style="4" customWidth="1"/>
    <col min="7440" max="7440" width="26.3984375" style="4" customWidth="1"/>
    <col min="7441" max="7441" width="23.86328125" style="4" customWidth="1"/>
    <col min="7442" max="7442" width="20.3984375" style="4" customWidth="1"/>
    <col min="7443" max="7443" width="19.53125" style="4" customWidth="1"/>
    <col min="7444" max="7444" width="48" style="4" customWidth="1"/>
    <col min="7445" max="7445" width="22" style="4" customWidth="1"/>
    <col min="7446" max="7446" width="20.6640625" style="4" customWidth="1"/>
    <col min="7447" max="7447" width="20.86328125" style="4" customWidth="1"/>
    <col min="7448" max="7448" width="38.33203125" style="4" customWidth="1"/>
    <col min="7449" max="7449" width="39.1328125" style="4" customWidth="1"/>
    <col min="7450" max="7687" width="9.1328125" style="4"/>
    <col min="7688" max="7688" width="29" style="4" customWidth="1"/>
    <col min="7689" max="7689" width="27.33203125" style="4" customWidth="1"/>
    <col min="7690" max="7692" width="27.1328125" style="4" customWidth="1"/>
    <col min="7693" max="7693" width="33.1328125" style="4" customWidth="1"/>
    <col min="7694" max="7694" width="25.33203125" style="4" customWidth="1"/>
    <col min="7695" max="7695" width="29.1328125" style="4" customWidth="1"/>
    <col min="7696" max="7696" width="26.3984375" style="4" customWidth="1"/>
    <col min="7697" max="7697" width="23.86328125" style="4" customWidth="1"/>
    <col min="7698" max="7698" width="20.3984375" style="4" customWidth="1"/>
    <col min="7699" max="7699" width="19.53125" style="4" customWidth="1"/>
    <col min="7700" max="7700" width="48" style="4" customWidth="1"/>
    <col min="7701" max="7701" width="22" style="4" customWidth="1"/>
    <col min="7702" max="7702" width="20.6640625" style="4" customWidth="1"/>
    <col min="7703" max="7703" width="20.86328125" style="4" customWidth="1"/>
    <col min="7704" max="7704" width="38.33203125" style="4" customWidth="1"/>
    <col min="7705" max="7705" width="39.1328125" style="4" customWidth="1"/>
    <col min="7706" max="7943" width="9.1328125" style="4"/>
    <col min="7944" max="7944" width="29" style="4" customWidth="1"/>
    <col min="7945" max="7945" width="27.33203125" style="4" customWidth="1"/>
    <col min="7946" max="7948" width="27.1328125" style="4" customWidth="1"/>
    <col min="7949" max="7949" width="33.1328125" style="4" customWidth="1"/>
    <col min="7950" max="7950" width="25.33203125" style="4" customWidth="1"/>
    <col min="7951" max="7951" width="29.1328125" style="4" customWidth="1"/>
    <col min="7952" max="7952" width="26.3984375" style="4" customWidth="1"/>
    <col min="7953" max="7953" width="23.86328125" style="4" customWidth="1"/>
    <col min="7954" max="7954" width="20.3984375" style="4" customWidth="1"/>
    <col min="7955" max="7955" width="19.53125" style="4" customWidth="1"/>
    <col min="7956" max="7956" width="48" style="4" customWidth="1"/>
    <col min="7957" max="7957" width="22" style="4" customWidth="1"/>
    <col min="7958" max="7958" width="20.6640625" style="4" customWidth="1"/>
    <col min="7959" max="7959" width="20.86328125" style="4" customWidth="1"/>
    <col min="7960" max="7960" width="38.33203125" style="4" customWidth="1"/>
    <col min="7961" max="7961" width="39.1328125" style="4" customWidth="1"/>
    <col min="7962" max="8199" width="9.1328125" style="4"/>
    <col min="8200" max="8200" width="29" style="4" customWidth="1"/>
    <col min="8201" max="8201" width="27.33203125" style="4" customWidth="1"/>
    <col min="8202" max="8204" width="27.1328125" style="4" customWidth="1"/>
    <col min="8205" max="8205" width="33.1328125" style="4" customWidth="1"/>
    <col min="8206" max="8206" width="25.33203125" style="4" customWidth="1"/>
    <col min="8207" max="8207" width="29.1328125" style="4" customWidth="1"/>
    <col min="8208" max="8208" width="26.3984375" style="4" customWidth="1"/>
    <col min="8209" max="8209" width="23.86328125" style="4" customWidth="1"/>
    <col min="8210" max="8210" width="20.3984375" style="4" customWidth="1"/>
    <col min="8211" max="8211" width="19.53125" style="4" customWidth="1"/>
    <col min="8212" max="8212" width="48" style="4" customWidth="1"/>
    <col min="8213" max="8213" width="22" style="4" customWidth="1"/>
    <col min="8214" max="8214" width="20.6640625" style="4" customWidth="1"/>
    <col min="8215" max="8215" width="20.86328125" style="4" customWidth="1"/>
    <col min="8216" max="8216" width="38.33203125" style="4" customWidth="1"/>
    <col min="8217" max="8217" width="39.1328125" style="4" customWidth="1"/>
    <col min="8218" max="8455" width="9.1328125" style="4"/>
    <col min="8456" max="8456" width="29" style="4" customWidth="1"/>
    <col min="8457" max="8457" width="27.33203125" style="4" customWidth="1"/>
    <col min="8458" max="8460" width="27.1328125" style="4" customWidth="1"/>
    <col min="8461" max="8461" width="33.1328125" style="4" customWidth="1"/>
    <col min="8462" max="8462" width="25.33203125" style="4" customWidth="1"/>
    <col min="8463" max="8463" width="29.1328125" style="4" customWidth="1"/>
    <col min="8464" max="8464" width="26.3984375" style="4" customWidth="1"/>
    <col min="8465" max="8465" width="23.86328125" style="4" customWidth="1"/>
    <col min="8466" max="8466" width="20.3984375" style="4" customWidth="1"/>
    <col min="8467" max="8467" width="19.53125" style="4" customWidth="1"/>
    <col min="8468" max="8468" width="48" style="4" customWidth="1"/>
    <col min="8469" max="8469" width="22" style="4" customWidth="1"/>
    <col min="8470" max="8470" width="20.6640625" style="4" customWidth="1"/>
    <col min="8471" max="8471" width="20.86328125" style="4" customWidth="1"/>
    <col min="8472" max="8472" width="38.33203125" style="4" customWidth="1"/>
    <col min="8473" max="8473" width="39.1328125" style="4" customWidth="1"/>
    <col min="8474" max="8711" width="9.1328125" style="4"/>
    <col min="8712" max="8712" width="29" style="4" customWidth="1"/>
    <col min="8713" max="8713" width="27.33203125" style="4" customWidth="1"/>
    <col min="8714" max="8716" width="27.1328125" style="4" customWidth="1"/>
    <col min="8717" max="8717" width="33.1328125" style="4" customWidth="1"/>
    <col min="8718" max="8718" width="25.33203125" style="4" customWidth="1"/>
    <col min="8719" max="8719" width="29.1328125" style="4" customWidth="1"/>
    <col min="8720" max="8720" width="26.3984375" style="4" customWidth="1"/>
    <col min="8721" max="8721" width="23.86328125" style="4" customWidth="1"/>
    <col min="8722" max="8722" width="20.3984375" style="4" customWidth="1"/>
    <col min="8723" max="8723" width="19.53125" style="4" customWidth="1"/>
    <col min="8724" max="8724" width="48" style="4" customWidth="1"/>
    <col min="8725" max="8725" width="22" style="4" customWidth="1"/>
    <col min="8726" max="8726" width="20.6640625" style="4" customWidth="1"/>
    <col min="8727" max="8727" width="20.86328125" style="4" customWidth="1"/>
    <col min="8728" max="8728" width="38.33203125" style="4" customWidth="1"/>
    <col min="8729" max="8729" width="39.1328125" style="4" customWidth="1"/>
    <col min="8730" max="8967" width="9.1328125" style="4"/>
    <col min="8968" max="8968" width="29" style="4" customWidth="1"/>
    <col min="8969" max="8969" width="27.33203125" style="4" customWidth="1"/>
    <col min="8970" max="8972" width="27.1328125" style="4" customWidth="1"/>
    <col min="8973" max="8973" width="33.1328125" style="4" customWidth="1"/>
    <col min="8974" max="8974" width="25.33203125" style="4" customWidth="1"/>
    <col min="8975" max="8975" width="29.1328125" style="4" customWidth="1"/>
    <col min="8976" max="8976" width="26.3984375" style="4" customWidth="1"/>
    <col min="8977" max="8977" width="23.86328125" style="4" customWidth="1"/>
    <col min="8978" max="8978" width="20.3984375" style="4" customWidth="1"/>
    <col min="8979" max="8979" width="19.53125" style="4" customWidth="1"/>
    <col min="8980" max="8980" width="48" style="4" customWidth="1"/>
    <col min="8981" max="8981" width="22" style="4" customWidth="1"/>
    <col min="8982" max="8982" width="20.6640625" style="4" customWidth="1"/>
    <col min="8983" max="8983" width="20.86328125" style="4" customWidth="1"/>
    <col min="8984" max="8984" width="38.33203125" style="4" customWidth="1"/>
    <col min="8985" max="8985" width="39.1328125" style="4" customWidth="1"/>
    <col min="8986" max="9223" width="9.1328125" style="4"/>
    <col min="9224" max="9224" width="29" style="4" customWidth="1"/>
    <col min="9225" max="9225" width="27.33203125" style="4" customWidth="1"/>
    <col min="9226" max="9228" width="27.1328125" style="4" customWidth="1"/>
    <col min="9229" max="9229" width="33.1328125" style="4" customWidth="1"/>
    <col min="9230" max="9230" width="25.33203125" style="4" customWidth="1"/>
    <col min="9231" max="9231" width="29.1328125" style="4" customWidth="1"/>
    <col min="9232" max="9232" width="26.3984375" style="4" customWidth="1"/>
    <col min="9233" max="9233" width="23.86328125" style="4" customWidth="1"/>
    <col min="9234" max="9234" width="20.3984375" style="4" customWidth="1"/>
    <col min="9235" max="9235" width="19.53125" style="4" customWidth="1"/>
    <col min="9236" max="9236" width="48" style="4" customWidth="1"/>
    <col min="9237" max="9237" width="22" style="4" customWidth="1"/>
    <col min="9238" max="9238" width="20.6640625" style="4" customWidth="1"/>
    <col min="9239" max="9239" width="20.86328125" style="4" customWidth="1"/>
    <col min="9240" max="9240" width="38.33203125" style="4" customWidth="1"/>
    <col min="9241" max="9241" width="39.1328125" style="4" customWidth="1"/>
    <col min="9242" max="9479" width="9.1328125" style="4"/>
    <col min="9480" max="9480" width="29" style="4" customWidth="1"/>
    <col min="9481" max="9481" width="27.33203125" style="4" customWidth="1"/>
    <col min="9482" max="9484" width="27.1328125" style="4" customWidth="1"/>
    <col min="9485" max="9485" width="33.1328125" style="4" customWidth="1"/>
    <col min="9486" max="9486" width="25.33203125" style="4" customWidth="1"/>
    <col min="9487" max="9487" width="29.1328125" style="4" customWidth="1"/>
    <col min="9488" max="9488" width="26.3984375" style="4" customWidth="1"/>
    <col min="9489" max="9489" width="23.86328125" style="4" customWidth="1"/>
    <col min="9490" max="9490" width="20.3984375" style="4" customWidth="1"/>
    <col min="9491" max="9491" width="19.53125" style="4" customWidth="1"/>
    <col min="9492" max="9492" width="48" style="4" customWidth="1"/>
    <col min="9493" max="9493" width="22" style="4" customWidth="1"/>
    <col min="9494" max="9494" width="20.6640625" style="4" customWidth="1"/>
    <col min="9495" max="9495" width="20.86328125" style="4" customWidth="1"/>
    <col min="9496" max="9496" width="38.33203125" style="4" customWidth="1"/>
    <col min="9497" max="9497" width="39.1328125" style="4" customWidth="1"/>
    <col min="9498" max="9735" width="9.1328125" style="4"/>
    <col min="9736" max="9736" width="29" style="4" customWidth="1"/>
    <col min="9737" max="9737" width="27.33203125" style="4" customWidth="1"/>
    <col min="9738" max="9740" width="27.1328125" style="4" customWidth="1"/>
    <col min="9741" max="9741" width="33.1328125" style="4" customWidth="1"/>
    <col min="9742" max="9742" width="25.33203125" style="4" customWidth="1"/>
    <col min="9743" max="9743" width="29.1328125" style="4" customWidth="1"/>
    <col min="9744" max="9744" width="26.3984375" style="4" customWidth="1"/>
    <col min="9745" max="9745" width="23.86328125" style="4" customWidth="1"/>
    <col min="9746" max="9746" width="20.3984375" style="4" customWidth="1"/>
    <col min="9747" max="9747" width="19.53125" style="4" customWidth="1"/>
    <col min="9748" max="9748" width="48" style="4" customWidth="1"/>
    <col min="9749" max="9749" width="22" style="4" customWidth="1"/>
    <col min="9750" max="9750" width="20.6640625" style="4" customWidth="1"/>
    <col min="9751" max="9751" width="20.86328125" style="4" customWidth="1"/>
    <col min="9752" max="9752" width="38.33203125" style="4" customWidth="1"/>
    <col min="9753" max="9753" width="39.1328125" style="4" customWidth="1"/>
    <col min="9754" max="9991" width="9.1328125" style="4"/>
    <col min="9992" max="9992" width="29" style="4" customWidth="1"/>
    <col min="9993" max="9993" width="27.33203125" style="4" customWidth="1"/>
    <col min="9994" max="9996" width="27.1328125" style="4" customWidth="1"/>
    <col min="9997" max="9997" width="33.1328125" style="4" customWidth="1"/>
    <col min="9998" max="9998" width="25.33203125" style="4" customWidth="1"/>
    <col min="9999" max="9999" width="29.1328125" style="4" customWidth="1"/>
    <col min="10000" max="10000" width="26.3984375" style="4" customWidth="1"/>
    <col min="10001" max="10001" width="23.86328125" style="4" customWidth="1"/>
    <col min="10002" max="10002" width="20.3984375" style="4" customWidth="1"/>
    <col min="10003" max="10003" width="19.53125" style="4" customWidth="1"/>
    <col min="10004" max="10004" width="48" style="4" customWidth="1"/>
    <col min="10005" max="10005" width="22" style="4" customWidth="1"/>
    <col min="10006" max="10006" width="20.6640625" style="4" customWidth="1"/>
    <col min="10007" max="10007" width="20.86328125" style="4" customWidth="1"/>
    <col min="10008" max="10008" width="38.33203125" style="4" customWidth="1"/>
    <col min="10009" max="10009" width="39.1328125" style="4" customWidth="1"/>
    <col min="10010" max="10247" width="9.1328125" style="4"/>
    <col min="10248" max="10248" width="29" style="4" customWidth="1"/>
    <col min="10249" max="10249" width="27.33203125" style="4" customWidth="1"/>
    <col min="10250" max="10252" width="27.1328125" style="4" customWidth="1"/>
    <col min="10253" max="10253" width="33.1328125" style="4" customWidth="1"/>
    <col min="10254" max="10254" width="25.33203125" style="4" customWidth="1"/>
    <col min="10255" max="10255" width="29.1328125" style="4" customWidth="1"/>
    <col min="10256" max="10256" width="26.3984375" style="4" customWidth="1"/>
    <col min="10257" max="10257" width="23.86328125" style="4" customWidth="1"/>
    <col min="10258" max="10258" width="20.3984375" style="4" customWidth="1"/>
    <col min="10259" max="10259" width="19.53125" style="4" customWidth="1"/>
    <col min="10260" max="10260" width="48" style="4" customWidth="1"/>
    <col min="10261" max="10261" width="22" style="4" customWidth="1"/>
    <col min="10262" max="10262" width="20.6640625" style="4" customWidth="1"/>
    <col min="10263" max="10263" width="20.86328125" style="4" customWidth="1"/>
    <col min="10264" max="10264" width="38.33203125" style="4" customWidth="1"/>
    <col min="10265" max="10265" width="39.1328125" style="4" customWidth="1"/>
    <col min="10266" max="10503" width="9.1328125" style="4"/>
    <col min="10504" max="10504" width="29" style="4" customWidth="1"/>
    <col min="10505" max="10505" width="27.33203125" style="4" customWidth="1"/>
    <col min="10506" max="10508" width="27.1328125" style="4" customWidth="1"/>
    <col min="10509" max="10509" width="33.1328125" style="4" customWidth="1"/>
    <col min="10510" max="10510" width="25.33203125" style="4" customWidth="1"/>
    <col min="10511" max="10511" width="29.1328125" style="4" customWidth="1"/>
    <col min="10512" max="10512" width="26.3984375" style="4" customWidth="1"/>
    <col min="10513" max="10513" width="23.86328125" style="4" customWidth="1"/>
    <col min="10514" max="10514" width="20.3984375" style="4" customWidth="1"/>
    <col min="10515" max="10515" width="19.53125" style="4" customWidth="1"/>
    <col min="10516" max="10516" width="48" style="4" customWidth="1"/>
    <col min="10517" max="10517" width="22" style="4" customWidth="1"/>
    <col min="10518" max="10518" width="20.6640625" style="4" customWidth="1"/>
    <col min="10519" max="10519" width="20.86328125" style="4" customWidth="1"/>
    <col min="10520" max="10520" width="38.33203125" style="4" customWidth="1"/>
    <col min="10521" max="10521" width="39.1328125" style="4" customWidth="1"/>
    <col min="10522" max="10759" width="9.1328125" style="4"/>
    <col min="10760" max="10760" width="29" style="4" customWidth="1"/>
    <col min="10761" max="10761" width="27.33203125" style="4" customWidth="1"/>
    <col min="10762" max="10764" width="27.1328125" style="4" customWidth="1"/>
    <col min="10765" max="10765" width="33.1328125" style="4" customWidth="1"/>
    <col min="10766" max="10766" width="25.33203125" style="4" customWidth="1"/>
    <col min="10767" max="10767" width="29.1328125" style="4" customWidth="1"/>
    <col min="10768" max="10768" width="26.3984375" style="4" customWidth="1"/>
    <col min="10769" max="10769" width="23.86328125" style="4" customWidth="1"/>
    <col min="10770" max="10770" width="20.3984375" style="4" customWidth="1"/>
    <col min="10771" max="10771" width="19.53125" style="4" customWidth="1"/>
    <col min="10772" max="10772" width="48" style="4" customWidth="1"/>
    <col min="10773" max="10773" width="22" style="4" customWidth="1"/>
    <col min="10774" max="10774" width="20.6640625" style="4" customWidth="1"/>
    <col min="10775" max="10775" width="20.86328125" style="4" customWidth="1"/>
    <col min="10776" max="10776" width="38.33203125" style="4" customWidth="1"/>
    <col min="10777" max="10777" width="39.1328125" style="4" customWidth="1"/>
    <col min="10778" max="11015" width="9.1328125" style="4"/>
    <col min="11016" max="11016" width="29" style="4" customWidth="1"/>
    <col min="11017" max="11017" width="27.33203125" style="4" customWidth="1"/>
    <col min="11018" max="11020" width="27.1328125" style="4" customWidth="1"/>
    <col min="11021" max="11021" width="33.1328125" style="4" customWidth="1"/>
    <col min="11022" max="11022" width="25.33203125" style="4" customWidth="1"/>
    <col min="11023" max="11023" width="29.1328125" style="4" customWidth="1"/>
    <col min="11024" max="11024" width="26.3984375" style="4" customWidth="1"/>
    <col min="11025" max="11025" width="23.86328125" style="4" customWidth="1"/>
    <col min="11026" max="11026" width="20.3984375" style="4" customWidth="1"/>
    <col min="11027" max="11027" width="19.53125" style="4" customWidth="1"/>
    <col min="11028" max="11028" width="48" style="4" customWidth="1"/>
    <col min="11029" max="11029" width="22" style="4" customWidth="1"/>
    <col min="11030" max="11030" width="20.6640625" style="4" customWidth="1"/>
    <col min="11031" max="11031" width="20.86328125" style="4" customWidth="1"/>
    <col min="11032" max="11032" width="38.33203125" style="4" customWidth="1"/>
    <col min="11033" max="11033" width="39.1328125" style="4" customWidth="1"/>
    <col min="11034" max="11271" width="9.1328125" style="4"/>
    <col min="11272" max="11272" width="29" style="4" customWidth="1"/>
    <col min="11273" max="11273" width="27.33203125" style="4" customWidth="1"/>
    <col min="11274" max="11276" width="27.1328125" style="4" customWidth="1"/>
    <col min="11277" max="11277" width="33.1328125" style="4" customWidth="1"/>
    <col min="11278" max="11278" width="25.33203125" style="4" customWidth="1"/>
    <col min="11279" max="11279" width="29.1328125" style="4" customWidth="1"/>
    <col min="11280" max="11280" width="26.3984375" style="4" customWidth="1"/>
    <col min="11281" max="11281" width="23.86328125" style="4" customWidth="1"/>
    <col min="11282" max="11282" width="20.3984375" style="4" customWidth="1"/>
    <col min="11283" max="11283" width="19.53125" style="4" customWidth="1"/>
    <col min="11284" max="11284" width="48" style="4" customWidth="1"/>
    <col min="11285" max="11285" width="22" style="4" customWidth="1"/>
    <col min="11286" max="11286" width="20.6640625" style="4" customWidth="1"/>
    <col min="11287" max="11287" width="20.86328125" style="4" customWidth="1"/>
    <col min="11288" max="11288" width="38.33203125" style="4" customWidth="1"/>
    <col min="11289" max="11289" width="39.1328125" style="4" customWidth="1"/>
    <col min="11290" max="11527" width="9.1328125" style="4"/>
    <col min="11528" max="11528" width="29" style="4" customWidth="1"/>
    <col min="11529" max="11529" width="27.33203125" style="4" customWidth="1"/>
    <col min="11530" max="11532" width="27.1328125" style="4" customWidth="1"/>
    <col min="11533" max="11533" width="33.1328125" style="4" customWidth="1"/>
    <col min="11534" max="11534" width="25.33203125" style="4" customWidth="1"/>
    <col min="11535" max="11535" width="29.1328125" style="4" customWidth="1"/>
    <col min="11536" max="11536" width="26.3984375" style="4" customWidth="1"/>
    <col min="11537" max="11537" width="23.86328125" style="4" customWidth="1"/>
    <col min="11538" max="11538" width="20.3984375" style="4" customWidth="1"/>
    <col min="11539" max="11539" width="19.53125" style="4" customWidth="1"/>
    <col min="11540" max="11540" width="48" style="4" customWidth="1"/>
    <col min="11541" max="11541" width="22" style="4" customWidth="1"/>
    <col min="11542" max="11542" width="20.6640625" style="4" customWidth="1"/>
    <col min="11543" max="11543" width="20.86328125" style="4" customWidth="1"/>
    <col min="11544" max="11544" width="38.33203125" style="4" customWidth="1"/>
    <col min="11545" max="11545" width="39.1328125" style="4" customWidth="1"/>
    <col min="11546" max="11783" width="9.1328125" style="4"/>
    <col min="11784" max="11784" width="29" style="4" customWidth="1"/>
    <col min="11785" max="11785" width="27.33203125" style="4" customWidth="1"/>
    <col min="11786" max="11788" width="27.1328125" style="4" customWidth="1"/>
    <col min="11789" max="11789" width="33.1328125" style="4" customWidth="1"/>
    <col min="11790" max="11790" width="25.33203125" style="4" customWidth="1"/>
    <col min="11791" max="11791" width="29.1328125" style="4" customWidth="1"/>
    <col min="11792" max="11792" width="26.3984375" style="4" customWidth="1"/>
    <col min="11793" max="11793" width="23.86328125" style="4" customWidth="1"/>
    <col min="11794" max="11794" width="20.3984375" style="4" customWidth="1"/>
    <col min="11795" max="11795" width="19.53125" style="4" customWidth="1"/>
    <col min="11796" max="11796" width="48" style="4" customWidth="1"/>
    <col min="11797" max="11797" width="22" style="4" customWidth="1"/>
    <col min="11798" max="11798" width="20.6640625" style="4" customWidth="1"/>
    <col min="11799" max="11799" width="20.86328125" style="4" customWidth="1"/>
    <col min="11800" max="11800" width="38.33203125" style="4" customWidth="1"/>
    <col min="11801" max="11801" width="39.1328125" style="4" customWidth="1"/>
    <col min="11802" max="12039" width="9.1328125" style="4"/>
    <col min="12040" max="12040" width="29" style="4" customWidth="1"/>
    <col min="12041" max="12041" width="27.33203125" style="4" customWidth="1"/>
    <col min="12042" max="12044" width="27.1328125" style="4" customWidth="1"/>
    <col min="12045" max="12045" width="33.1328125" style="4" customWidth="1"/>
    <col min="12046" max="12046" width="25.33203125" style="4" customWidth="1"/>
    <col min="12047" max="12047" width="29.1328125" style="4" customWidth="1"/>
    <col min="12048" max="12048" width="26.3984375" style="4" customWidth="1"/>
    <col min="12049" max="12049" width="23.86328125" style="4" customWidth="1"/>
    <col min="12050" max="12050" width="20.3984375" style="4" customWidth="1"/>
    <col min="12051" max="12051" width="19.53125" style="4" customWidth="1"/>
    <col min="12052" max="12052" width="48" style="4" customWidth="1"/>
    <col min="12053" max="12053" width="22" style="4" customWidth="1"/>
    <col min="12054" max="12054" width="20.6640625" style="4" customWidth="1"/>
    <col min="12055" max="12055" width="20.86328125" style="4" customWidth="1"/>
    <col min="12056" max="12056" width="38.33203125" style="4" customWidth="1"/>
    <col min="12057" max="12057" width="39.1328125" style="4" customWidth="1"/>
    <col min="12058" max="12295" width="9.1328125" style="4"/>
    <col min="12296" max="12296" width="29" style="4" customWidth="1"/>
    <col min="12297" max="12297" width="27.33203125" style="4" customWidth="1"/>
    <col min="12298" max="12300" width="27.1328125" style="4" customWidth="1"/>
    <col min="12301" max="12301" width="33.1328125" style="4" customWidth="1"/>
    <col min="12302" max="12302" width="25.33203125" style="4" customWidth="1"/>
    <col min="12303" max="12303" width="29.1328125" style="4" customWidth="1"/>
    <col min="12304" max="12304" width="26.3984375" style="4" customWidth="1"/>
    <col min="12305" max="12305" width="23.86328125" style="4" customWidth="1"/>
    <col min="12306" max="12306" width="20.3984375" style="4" customWidth="1"/>
    <col min="12307" max="12307" width="19.53125" style="4" customWidth="1"/>
    <col min="12308" max="12308" width="48" style="4" customWidth="1"/>
    <col min="12309" max="12309" width="22" style="4" customWidth="1"/>
    <col min="12310" max="12310" width="20.6640625" style="4" customWidth="1"/>
    <col min="12311" max="12311" width="20.86328125" style="4" customWidth="1"/>
    <col min="12312" max="12312" width="38.33203125" style="4" customWidth="1"/>
    <col min="12313" max="12313" width="39.1328125" style="4" customWidth="1"/>
    <col min="12314" max="12551" width="9.1328125" style="4"/>
    <col min="12552" max="12552" width="29" style="4" customWidth="1"/>
    <col min="12553" max="12553" width="27.33203125" style="4" customWidth="1"/>
    <col min="12554" max="12556" width="27.1328125" style="4" customWidth="1"/>
    <col min="12557" max="12557" width="33.1328125" style="4" customWidth="1"/>
    <col min="12558" max="12558" width="25.33203125" style="4" customWidth="1"/>
    <col min="12559" max="12559" width="29.1328125" style="4" customWidth="1"/>
    <col min="12560" max="12560" width="26.3984375" style="4" customWidth="1"/>
    <col min="12561" max="12561" width="23.86328125" style="4" customWidth="1"/>
    <col min="12562" max="12562" width="20.3984375" style="4" customWidth="1"/>
    <col min="12563" max="12563" width="19.53125" style="4" customWidth="1"/>
    <col min="12564" max="12564" width="48" style="4" customWidth="1"/>
    <col min="12565" max="12565" width="22" style="4" customWidth="1"/>
    <col min="12566" max="12566" width="20.6640625" style="4" customWidth="1"/>
    <col min="12567" max="12567" width="20.86328125" style="4" customWidth="1"/>
    <col min="12568" max="12568" width="38.33203125" style="4" customWidth="1"/>
    <col min="12569" max="12569" width="39.1328125" style="4" customWidth="1"/>
    <col min="12570" max="12807" width="9.1328125" style="4"/>
    <col min="12808" max="12808" width="29" style="4" customWidth="1"/>
    <col min="12809" max="12809" width="27.33203125" style="4" customWidth="1"/>
    <col min="12810" max="12812" width="27.1328125" style="4" customWidth="1"/>
    <col min="12813" max="12813" width="33.1328125" style="4" customWidth="1"/>
    <col min="12814" max="12814" width="25.33203125" style="4" customWidth="1"/>
    <col min="12815" max="12815" width="29.1328125" style="4" customWidth="1"/>
    <col min="12816" max="12816" width="26.3984375" style="4" customWidth="1"/>
    <col min="12817" max="12817" width="23.86328125" style="4" customWidth="1"/>
    <col min="12818" max="12818" width="20.3984375" style="4" customWidth="1"/>
    <col min="12819" max="12819" width="19.53125" style="4" customWidth="1"/>
    <col min="12820" max="12820" width="48" style="4" customWidth="1"/>
    <col min="12821" max="12821" width="22" style="4" customWidth="1"/>
    <col min="12822" max="12822" width="20.6640625" style="4" customWidth="1"/>
    <col min="12823" max="12823" width="20.86328125" style="4" customWidth="1"/>
    <col min="12824" max="12824" width="38.33203125" style="4" customWidth="1"/>
    <col min="12825" max="12825" width="39.1328125" style="4" customWidth="1"/>
    <col min="12826" max="13063" width="9.1328125" style="4"/>
    <col min="13064" max="13064" width="29" style="4" customWidth="1"/>
    <col min="13065" max="13065" width="27.33203125" style="4" customWidth="1"/>
    <col min="13066" max="13068" width="27.1328125" style="4" customWidth="1"/>
    <col min="13069" max="13069" width="33.1328125" style="4" customWidth="1"/>
    <col min="13070" max="13070" width="25.33203125" style="4" customWidth="1"/>
    <col min="13071" max="13071" width="29.1328125" style="4" customWidth="1"/>
    <col min="13072" max="13072" width="26.3984375" style="4" customWidth="1"/>
    <col min="13073" max="13073" width="23.86328125" style="4" customWidth="1"/>
    <col min="13074" max="13074" width="20.3984375" style="4" customWidth="1"/>
    <col min="13075" max="13075" width="19.53125" style="4" customWidth="1"/>
    <col min="13076" max="13076" width="48" style="4" customWidth="1"/>
    <col min="13077" max="13077" width="22" style="4" customWidth="1"/>
    <col min="13078" max="13078" width="20.6640625" style="4" customWidth="1"/>
    <col min="13079" max="13079" width="20.86328125" style="4" customWidth="1"/>
    <col min="13080" max="13080" width="38.33203125" style="4" customWidth="1"/>
    <col min="13081" max="13081" width="39.1328125" style="4" customWidth="1"/>
    <col min="13082" max="13319" width="9.1328125" style="4"/>
    <col min="13320" max="13320" width="29" style="4" customWidth="1"/>
    <col min="13321" max="13321" width="27.33203125" style="4" customWidth="1"/>
    <col min="13322" max="13324" width="27.1328125" style="4" customWidth="1"/>
    <col min="13325" max="13325" width="33.1328125" style="4" customWidth="1"/>
    <col min="13326" max="13326" width="25.33203125" style="4" customWidth="1"/>
    <col min="13327" max="13327" width="29.1328125" style="4" customWidth="1"/>
    <col min="13328" max="13328" width="26.3984375" style="4" customWidth="1"/>
    <col min="13329" max="13329" width="23.86328125" style="4" customWidth="1"/>
    <col min="13330" max="13330" width="20.3984375" style="4" customWidth="1"/>
    <col min="13331" max="13331" width="19.53125" style="4" customWidth="1"/>
    <col min="13332" max="13332" width="48" style="4" customWidth="1"/>
    <col min="13333" max="13333" width="22" style="4" customWidth="1"/>
    <col min="13334" max="13334" width="20.6640625" style="4" customWidth="1"/>
    <col min="13335" max="13335" width="20.86328125" style="4" customWidth="1"/>
    <col min="13336" max="13336" width="38.33203125" style="4" customWidth="1"/>
    <col min="13337" max="13337" width="39.1328125" style="4" customWidth="1"/>
    <col min="13338" max="13575" width="9.1328125" style="4"/>
    <col min="13576" max="13576" width="29" style="4" customWidth="1"/>
    <col min="13577" max="13577" width="27.33203125" style="4" customWidth="1"/>
    <col min="13578" max="13580" width="27.1328125" style="4" customWidth="1"/>
    <col min="13581" max="13581" width="33.1328125" style="4" customWidth="1"/>
    <col min="13582" max="13582" width="25.33203125" style="4" customWidth="1"/>
    <col min="13583" max="13583" width="29.1328125" style="4" customWidth="1"/>
    <col min="13584" max="13584" width="26.3984375" style="4" customWidth="1"/>
    <col min="13585" max="13585" width="23.86328125" style="4" customWidth="1"/>
    <col min="13586" max="13586" width="20.3984375" style="4" customWidth="1"/>
    <col min="13587" max="13587" width="19.53125" style="4" customWidth="1"/>
    <col min="13588" max="13588" width="48" style="4" customWidth="1"/>
    <col min="13589" max="13589" width="22" style="4" customWidth="1"/>
    <col min="13590" max="13590" width="20.6640625" style="4" customWidth="1"/>
    <col min="13591" max="13591" width="20.86328125" style="4" customWidth="1"/>
    <col min="13592" max="13592" width="38.33203125" style="4" customWidth="1"/>
    <col min="13593" max="13593" width="39.1328125" style="4" customWidth="1"/>
    <col min="13594" max="13831" width="9.1328125" style="4"/>
    <col min="13832" max="13832" width="29" style="4" customWidth="1"/>
    <col min="13833" max="13833" width="27.33203125" style="4" customWidth="1"/>
    <col min="13834" max="13836" width="27.1328125" style="4" customWidth="1"/>
    <col min="13837" max="13837" width="33.1328125" style="4" customWidth="1"/>
    <col min="13838" max="13838" width="25.33203125" style="4" customWidth="1"/>
    <col min="13839" max="13839" width="29.1328125" style="4" customWidth="1"/>
    <col min="13840" max="13840" width="26.3984375" style="4" customWidth="1"/>
    <col min="13841" max="13841" width="23.86328125" style="4" customWidth="1"/>
    <col min="13842" max="13842" width="20.3984375" style="4" customWidth="1"/>
    <col min="13843" max="13843" width="19.53125" style="4" customWidth="1"/>
    <col min="13844" max="13844" width="48" style="4" customWidth="1"/>
    <col min="13845" max="13845" width="22" style="4" customWidth="1"/>
    <col min="13846" max="13846" width="20.6640625" style="4" customWidth="1"/>
    <col min="13847" max="13847" width="20.86328125" style="4" customWidth="1"/>
    <col min="13848" max="13848" width="38.33203125" style="4" customWidth="1"/>
    <col min="13849" max="13849" width="39.1328125" style="4" customWidth="1"/>
    <col min="13850" max="14087" width="9.1328125" style="4"/>
    <col min="14088" max="14088" width="29" style="4" customWidth="1"/>
    <col min="14089" max="14089" width="27.33203125" style="4" customWidth="1"/>
    <col min="14090" max="14092" width="27.1328125" style="4" customWidth="1"/>
    <col min="14093" max="14093" width="33.1328125" style="4" customWidth="1"/>
    <col min="14094" max="14094" width="25.33203125" style="4" customWidth="1"/>
    <col min="14095" max="14095" width="29.1328125" style="4" customWidth="1"/>
    <col min="14096" max="14096" width="26.3984375" style="4" customWidth="1"/>
    <col min="14097" max="14097" width="23.86328125" style="4" customWidth="1"/>
    <col min="14098" max="14098" width="20.3984375" style="4" customWidth="1"/>
    <col min="14099" max="14099" width="19.53125" style="4" customWidth="1"/>
    <col min="14100" max="14100" width="48" style="4" customWidth="1"/>
    <col min="14101" max="14101" width="22" style="4" customWidth="1"/>
    <col min="14102" max="14102" width="20.6640625" style="4" customWidth="1"/>
    <col min="14103" max="14103" width="20.86328125" style="4" customWidth="1"/>
    <col min="14104" max="14104" width="38.33203125" style="4" customWidth="1"/>
    <col min="14105" max="14105" width="39.1328125" style="4" customWidth="1"/>
    <col min="14106" max="14343" width="9.1328125" style="4"/>
    <col min="14344" max="14344" width="29" style="4" customWidth="1"/>
    <col min="14345" max="14345" width="27.33203125" style="4" customWidth="1"/>
    <col min="14346" max="14348" width="27.1328125" style="4" customWidth="1"/>
    <col min="14349" max="14349" width="33.1328125" style="4" customWidth="1"/>
    <col min="14350" max="14350" width="25.33203125" style="4" customWidth="1"/>
    <col min="14351" max="14351" width="29.1328125" style="4" customWidth="1"/>
    <col min="14352" max="14352" width="26.3984375" style="4" customWidth="1"/>
    <col min="14353" max="14353" width="23.86328125" style="4" customWidth="1"/>
    <col min="14354" max="14354" width="20.3984375" style="4" customWidth="1"/>
    <col min="14355" max="14355" width="19.53125" style="4" customWidth="1"/>
    <col min="14356" max="14356" width="48" style="4" customWidth="1"/>
    <col min="14357" max="14357" width="22" style="4" customWidth="1"/>
    <col min="14358" max="14358" width="20.6640625" style="4" customWidth="1"/>
    <col min="14359" max="14359" width="20.86328125" style="4" customWidth="1"/>
    <col min="14360" max="14360" width="38.33203125" style="4" customWidth="1"/>
    <col min="14361" max="14361" width="39.1328125" style="4" customWidth="1"/>
    <col min="14362" max="14599" width="9.1328125" style="4"/>
    <col min="14600" max="14600" width="29" style="4" customWidth="1"/>
    <col min="14601" max="14601" width="27.33203125" style="4" customWidth="1"/>
    <col min="14602" max="14604" width="27.1328125" style="4" customWidth="1"/>
    <col min="14605" max="14605" width="33.1328125" style="4" customWidth="1"/>
    <col min="14606" max="14606" width="25.33203125" style="4" customWidth="1"/>
    <col min="14607" max="14607" width="29.1328125" style="4" customWidth="1"/>
    <col min="14608" max="14608" width="26.3984375" style="4" customWidth="1"/>
    <col min="14609" max="14609" width="23.86328125" style="4" customWidth="1"/>
    <col min="14610" max="14610" width="20.3984375" style="4" customWidth="1"/>
    <col min="14611" max="14611" width="19.53125" style="4" customWidth="1"/>
    <col min="14612" max="14612" width="48" style="4" customWidth="1"/>
    <col min="14613" max="14613" width="22" style="4" customWidth="1"/>
    <col min="14614" max="14614" width="20.6640625" style="4" customWidth="1"/>
    <col min="14615" max="14615" width="20.86328125" style="4" customWidth="1"/>
    <col min="14616" max="14616" width="38.33203125" style="4" customWidth="1"/>
    <col min="14617" max="14617" width="39.1328125" style="4" customWidth="1"/>
    <col min="14618" max="14855" width="9.1328125" style="4"/>
    <col min="14856" max="14856" width="29" style="4" customWidth="1"/>
    <col min="14857" max="14857" width="27.33203125" style="4" customWidth="1"/>
    <col min="14858" max="14860" width="27.1328125" style="4" customWidth="1"/>
    <col min="14861" max="14861" width="33.1328125" style="4" customWidth="1"/>
    <col min="14862" max="14862" width="25.33203125" style="4" customWidth="1"/>
    <col min="14863" max="14863" width="29.1328125" style="4" customWidth="1"/>
    <col min="14864" max="14864" width="26.3984375" style="4" customWidth="1"/>
    <col min="14865" max="14865" width="23.86328125" style="4" customWidth="1"/>
    <col min="14866" max="14866" width="20.3984375" style="4" customWidth="1"/>
    <col min="14867" max="14867" width="19.53125" style="4" customWidth="1"/>
    <col min="14868" max="14868" width="48" style="4" customWidth="1"/>
    <col min="14869" max="14869" width="22" style="4" customWidth="1"/>
    <col min="14870" max="14870" width="20.6640625" style="4" customWidth="1"/>
    <col min="14871" max="14871" width="20.86328125" style="4" customWidth="1"/>
    <col min="14872" max="14872" width="38.33203125" style="4" customWidth="1"/>
    <col min="14873" max="14873" width="39.1328125" style="4" customWidth="1"/>
    <col min="14874" max="15111" width="9.1328125" style="4"/>
    <col min="15112" max="15112" width="29" style="4" customWidth="1"/>
    <col min="15113" max="15113" width="27.33203125" style="4" customWidth="1"/>
    <col min="15114" max="15116" width="27.1328125" style="4" customWidth="1"/>
    <col min="15117" max="15117" width="33.1328125" style="4" customWidth="1"/>
    <col min="15118" max="15118" width="25.33203125" style="4" customWidth="1"/>
    <col min="15119" max="15119" width="29.1328125" style="4" customWidth="1"/>
    <col min="15120" max="15120" width="26.3984375" style="4" customWidth="1"/>
    <col min="15121" max="15121" width="23.86328125" style="4" customWidth="1"/>
    <col min="15122" max="15122" width="20.3984375" style="4" customWidth="1"/>
    <col min="15123" max="15123" width="19.53125" style="4" customWidth="1"/>
    <col min="15124" max="15124" width="48" style="4" customWidth="1"/>
    <col min="15125" max="15125" width="22" style="4" customWidth="1"/>
    <col min="15126" max="15126" width="20.6640625" style="4" customWidth="1"/>
    <col min="15127" max="15127" width="20.86328125" style="4" customWidth="1"/>
    <col min="15128" max="15128" width="38.33203125" style="4" customWidth="1"/>
    <col min="15129" max="15129" width="39.1328125" style="4" customWidth="1"/>
    <col min="15130" max="15367" width="9.1328125" style="4"/>
    <col min="15368" max="15368" width="29" style="4" customWidth="1"/>
    <col min="15369" max="15369" width="27.33203125" style="4" customWidth="1"/>
    <col min="15370" max="15372" width="27.1328125" style="4" customWidth="1"/>
    <col min="15373" max="15373" width="33.1328125" style="4" customWidth="1"/>
    <col min="15374" max="15374" width="25.33203125" style="4" customWidth="1"/>
    <col min="15375" max="15375" width="29.1328125" style="4" customWidth="1"/>
    <col min="15376" max="15376" width="26.3984375" style="4" customWidth="1"/>
    <col min="15377" max="15377" width="23.86328125" style="4" customWidth="1"/>
    <col min="15378" max="15378" width="20.3984375" style="4" customWidth="1"/>
    <col min="15379" max="15379" width="19.53125" style="4" customWidth="1"/>
    <col min="15380" max="15380" width="48" style="4" customWidth="1"/>
    <col min="15381" max="15381" width="22" style="4" customWidth="1"/>
    <col min="15382" max="15382" width="20.6640625" style="4" customWidth="1"/>
    <col min="15383" max="15383" width="20.86328125" style="4" customWidth="1"/>
    <col min="15384" max="15384" width="38.33203125" style="4" customWidth="1"/>
    <col min="15385" max="15385" width="39.1328125" style="4" customWidth="1"/>
    <col min="15386" max="15623" width="9.1328125" style="4"/>
    <col min="15624" max="15624" width="29" style="4" customWidth="1"/>
    <col min="15625" max="15625" width="27.33203125" style="4" customWidth="1"/>
    <col min="15626" max="15628" width="27.1328125" style="4" customWidth="1"/>
    <col min="15629" max="15629" width="33.1328125" style="4" customWidth="1"/>
    <col min="15630" max="15630" width="25.33203125" style="4" customWidth="1"/>
    <col min="15631" max="15631" width="29.1328125" style="4" customWidth="1"/>
    <col min="15632" max="15632" width="26.3984375" style="4" customWidth="1"/>
    <col min="15633" max="15633" width="23.86328125" style="4" customWidth="1"/>
    <col min="15634" max="15634" width="20.3984375" style="4" customWidth="1"/>
    <col min="15635" max="15635" width="19.53125" style="4" customWidth="1"/>
    <col min="15636" max="15636" width="48" style="4" customWidth="1"/>
    <col min="15637" max="15637" width="22" style="4" customWidth="1"/>
    <col min="15638" max="15638" width="20.6640625" style="4" customWidth="1"/>
    <col min="15639" max="15639" width="20.86328125" style="4" customWidth="1"/>
    <col min="15640" max="15640" width="38.33203125" style="4" customWidth="1"/>
    <col min="15641" max="15641" width="39.1328125" style="4" customWidth="1"/>
    <col min="15642" max="15879" width="9.1328125" style="4"/>
    <col min="15880" max="15880" width="29" style="4" customWidth="1"/>
    <col min="15881" max="15881" width="27.33203125" style="4" customWidth="1"/>
    <col min="15882" max="15884" width="27.1328125" style="4" customWidth="1"/>
    <col min="15885" max="15885" width="33.1328125" style="4" customWidth="1"/>
    <col min="15886" max="15886" width="25.33203125" style="4" customWidth="1"/>
    <col min="15887" max="15887" width="29.1328125" style="4" customWidth="1"/>
    <col min="15888" max="15888" width="26.3984375" style="4" customWidth="1"/>
    <col min="15889" max="15889" width="23.86328125" style="4" customWidth="1"/>
    <col min="15890" max="15890" width="20.3984375" style="4" customWidth="1"/>
    <col min="15891" max="15891" width="19.53125" style="4" customWidth="1"/>
    <col min="15892" max="15892" width="48" style="4" customWidth="1"/>
    <col min="15893" max="15893" width="22" style="4" customWidth="1"/>
    <col min="15894" max="15894" width="20.6640625" style="4" customWidth="1"/>
    <col min="15895" max="15895" width="20.86328125" style="4" customWidth="1"/>
    <col min="15896" max="15896" width="38.33203125" style="4" customWidth="1"/>
    <col min="15897" max="15897" width="39.1328125" style="4" customWidth="1"/>
    <col min="15898" max="16135" width="9.1328125" style="4"/>
    <col min="16136" max="16136" width="29" style="4" customWidth="1"/>
    <col min="16137" max="16137" width="27.33203125" style="4" customWidth="1"/>
    <col min="16138" max="16140" width="27.1328125" style="4" customWidth="1"/>
    <col min="16141" max="16141" width="33.1328125" style="4" customWidth="1"/>
    <col min="16142" max="16142" width="25.33203125" style="4" customWidth="1"/>
    <col min="16143" max="16143" width="29.1328125" style="4" customWidth="1"/>
    <col min="16144" max="16144" width="26.3984375" style="4" customWidth="1"/>
    <col min="16145" max="16145" width="23.86328125" style="4" customWidth="1"/>
    <col min="16146" max="16146" width="20.3984375" style="4" customWidth="1"/>
    <col min="16147" max="16147" width="19.53125" style="4" customWidth="1"/>
    <col min="16148" max="16148" width="48" style="4" customWidth="1"/>
    <col min="16149" max="16149" width="22" style="4" customWidth="1"/>
    <col min="16150" max="16150" width="20.6640625" style="4" customWidth="1"/>
    <col min="16151" max="16151" width="20.86328125" style="4" customWidth="1"/>
    <col min="16152" max="16152" width="38.33203125" style="4" customWidth="1"/>
    <col min="16153" max="16153" width="39.1328125" style="4" customWidth="1"/>
    <col min="16154" max="16382" width="9.1328125" style="4"/>
    <col min="16383" max="16384" width="9.1328125" style="4" customWidth="1"/>
  </cols>
  <sheetData>
    <row r="1" spans="1:263" ht="42" customHeight="1" x14ac:dyDescent="0.8">
      <c r="A1" s="21"/>
      <c r="B1" s="21"/>
      <c r="C1" s="21"/>
      <c r="D1" s="21"/>
      <c r="E1" s="21"/>
      <c r="F1" s="21"/>
      <c r="G1" s="21"/>
      <c r="H1" s="21"/>
      <c r="I1" s="21"/>
      <c r="J1" s="21"/>
      <c r="K1" s="21"/>
      <c r="L1" s="21"/>
      <c r="M1" s="21"/>
      <c r="N1" s="21"/>
      <c r="O1" s="21"/>
      <c r="P1" s="21"/>
      <c r="Q1" s="21"/>
      <c r="R1" s="21"/>
      <c r="S1" s="21"/>
      <c r="T1" s="21"/>
      <c r="U1" s="21"/>
      <c r="V1" s="21"/>
      <c r="W1" s="21"/>
      <c r="X1" s="21"/>
      <c r="Y1" s="83"/>
    </row>
    <row r="2" spans="1:263" s="2" customFormat="1" ht="94.5" customHeight="1" x14ac:dyDescent="0.85">
      <c r="A2" s="108" t="s">
        <v>502</v>
      </c>
      <c r="B2" s="109"/>
      <c r="C2" s="109"/>
      <c r="D2" s="109"/>
      <c r="E2" s="109"/>
      <c r="F2" s="109"/>
      <c r="G2" s="109"/>
      <c r="H2" s="109"/>
      <c r="I2" s="109"/>
      <c r="J2" s="109"/>
      <c r="K2" s="109"/>
      <c r="L2" s="109"/>
      <c r="M2" s="109"/>
      <c r="N2" s="109"/>
      <c r="O2" s="109"/>
      <c r="P2" s="109"/>
      <c r="Q2" s="109"/>
      <c r="R2" s="109"/>
      <c r="S2" s="109"/>
      <c r="T2" s="109"/>
      <c r="U2" s="109"/>
      <c r="V2" s="109"/>
      <c r="W2" s="109"/>
      <c r="X2" s="109"/>
      <c r="Y2" s="8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row>
    <row r="3" spans="1:263" ht="33.75" thickBot="1" x14ac:dyDescent="0.7">
      <c r="A3" s="22"/>
      <c r="B3" s="23"/>
      <c r="C3" s="24"/>
      <c r="D3" s="24"/>
      <c r="E3" s="24"/>
      <c r="F3" s="24"/>
      <c r="G3" s="24"/>
      <c r="H3" s="24"/>
      <c r="I3" s="24"/>
      <c r="J3" s="24"/>
      <c r="K3" s="24"/>
      <c r="L3" s="24"/>
      <c r="M3" s="24"/>
      <c r="N3" s="24"/>
      <c r="O3" s="25"/>
      <c r="P3" s="25"/>
      <c r="Q3" s="25"/>
      <c r="R3" s="24"/>
      <c r="S3" s="24"/>
      <c r="T3" s="24"/>
      <c r="U3" s="24"/>
      <c r="V3" s="24"/>
      <c r="W3" s="24"/>
      <c r="X3" s="82"/>
      <c r="Y3" s="8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row>
    <row r="4" spans="1:263" ht="57" customHeight="1" thickBot="1" x14ac:dyDescent="0.85">
      <c r="A4" s="123" t="s">
        <v>492</v>
      </c>
      <c r="B4" s="124"/>
      <c r="C4" s="120"/>
      <c r="D4" s="121"/>
      <c r="E4" s="121"/>
      <c r="F4" s="121"/>
      <c r="G4" s="121"/>
      <c r="H4" s="121"/>
      <c r="I4" s="122"/>
      <c r="J4" s="18" t="s">
        <v>489</v>
      </c>
      <c r="K4" s="87" t="str">
        <f>IFERROR(VLOOKUP(N4,ListaGmin!A2:G163,4,FALSE),"—")</f>
        <v>—</v>
      </c>
      <c r="L4" s="87"/>
      <c r="M4" s="18" t="str">
        <f>IFERROR(VLOOKUP(N4,ListaGmin!A2:H163,3,FALSE),"—")</f>
        <v>—</v>
      </c>
      <c r="N4" s="17" t="str">
        <f>IFERROR(VLOOKUP(C4,ListaGmin!B2:H163,7,FALSE),"—")</f>
        <v>—</v>
      </c>
      <c r="O4" s="26"/>
      <c r="P4" s="27"/>
      <c r="Q4" s="27"/>
      <c r="R4" s="21"/>
      <c r="S4" s="21"/>
      <c r="T4" s="134" t="s">
        <v>500</v>
      </c>
      <c r="U4" s="135"/>
      <c r="V4" s="135"/>
      <c r="W4" s="136"/>
      <c r="X4" s="28">
        <f>E20+E21+H20+H21+K20+K21+N20+N21+Q20+Q21+T20+T21+W20</f>
        <v>0</v>
      </c>
    </row>
    <row r="5" spans="1:263" ht="22.9" x14ac:dyDescent="0.5">
      <c r="A5" s="29"/>
      <c r="B5" s="30"/>
      <c r="C5" s="30"/>
      <c r="D5" s="30"/>
      <c r="E5" s="30"/>
      <c r="F5" s="30"/>
      <c r="G5" s="30"/>
      <c r="H5" s="30"/>
      <c r="I5" s="30"/>
      <c r="J5" s="31"/>
      <c r="K5" s="31"/>
      <c r="L5" s="31"/>
      <c r="M5" s="32" t="s">
        <v>490</v>
      </c>
      <c r="N5" s="32" t="s">
        <v>491</v>
      </c>
      <c r="O5" s="30"/>
      <c r="P5" s="30"/>
      <c r="Q5" s="30"/>
      <c r="R5" s="21"/>
      <c r="S5" s="21"/>
      <c r="T5" s="21"/>
      <c r="U5" s="21"/>
      <c r="V5" s="21"/>
      <c r="W5" s="21"/>
      <c r="X5" s="21"/>
      <c r="Y5" s="21"/>
    </row>
    <row r="6" spans="1:263" ht="12" customHeight="1" thickBot="1" x14ac:dyDescent="0.45">
      <c r="A6" s="33"/>
      <c r="B6" s="33"/>
      <c r="C6" s="112"/>
      <c r="D6" s="112"/>
      <c r="E6" s="112"/>
      <c r="F6" s="112"/>
      <c r="G6" s="112"/>
      <c r="H6" s="112"/>
      <c r="I6" s="112"/>
      <c r="J6" s="112"/>
      <c r="K6" s="112"/>
      <c r="L6" s="112"/>
      <c r="M6" s="112"/>
      <c r="N6" s="112"/>
      <c r="O6" s="112"/>
      <c r="P6" s="112"/>
      <c r="Q6" s="112"/>
      <c r="R6" s="112"/>
      <c r="S6" s="112"/>
      <c r="T6" s="112"/>
      <c r="U6" s="112"/>
      <c r="V6" s="112"/>
      <c r="W6" s="112"/>
      <c r="X6" s="112"/>
      <c r="Y6" s="113"/>
      <c r="Z6" s="5"/>
    </row>
    <row r="7" spans="1:263" ht="153" customHeight="1" thickBot="1" x14ac:dyDescent="0.45">
      <c r="A7" s="131" t="s">
        <v>501</v>
      </c>
      <c r="B7" s="132"/>
      <c r="C7" s="132"/>
      <c r="D7" s="132"/>
      <c r="E7" s="132"/>
      <c r="F7" s="132"/>
      <c r="G7" s="132"/>
      <c r="H7" s="132"/>
      <c r="I7" s="132"/>
      <c r="J7" s="132"/>
      <c r="K7" s="132"/>
      <c r="L7" s="132"/>
      <c r="M7" s="132"/>
      <c r="N7" s="132"/>
      <c r="O7" s="132"/>
      <c r="P7" s="132"/>
      <c r="Q7" s="132"/>
      <c r="R7" s="132"/>
      <c r="S7" s="132"/>
      <c r="T7" s="132"/>
      <c r="U7" s="132"/>
      <c r="V7" s="132"/>
      <c r="W7" s="132"/>
      <c r="X7" s="133"/>
      <c r="Y7" s="5"/>
    </row>
    <row r="8" spans="1:263" ht="195" customHeight="1" thickBot="1" x14ac:dyDescent="0.45">
      <c r="A8" s="117" t="s">
        <v>24</v>
      </c>
      <c r="B8" s="117" t="s">
        <v>25</v>
      </c>
      <c r="C8" s="88" t="s">
        <v>32</v>
      </c>
      <c r="D8" s="89"/>
      <c r="E8" s="90"/>
      <c r="F8" s="88" t="s">
        <v>33</v>
      </c>
      <c r="G8" s="89"/>
      <c r="H8" s="90"/>
      <c r="I8" s="88" t="s">
        <v>496</v>
      </c>
      <c r="J8" s="89"/>
      <c r="K8" s="90"/>
      <c r="L8" s="88" t="s">
        <v>493</v>
      </c>
      <c r="M8" s="89"/>
      <c r="N8" s="90"/>
      <c r="O8" s="88" t="s">
        <v>34</v>
      </c>
      <c r="P8" s="89"/>
      <c r="Q8" s="90"/>
      <c r="R8" s="88" t="s">
        <v>35</v>
      </c>
      <c r="S8" s="89"/>
      <c r="T8" s="90"/>
      <c r="U8" s="88" t="s">
        <v>494</v>
      </c>
      <c r="V8" s="89"/>
      <c r="W8" s="90"/>
      <c r="X8" s="70" t="s">
        <v>31</v>
      </c>
      <c r="Y8" s="6"/>
    </row>
    <row r="9" spans="1:263" ht="94.5" customHeight="1" thickBot="1" x14ac:dyDescent="0.6">
      <c r="A9" s="118"/>
      <c r="B9" s="118"/>
      <c r="C9" s="114" t="s">
        <v>39</v>
      </c>
      <c r="D9" s="115"/>
      <c r="E9" s="116"/>
      <c r="F9" s="114" t="s">
        <v>39</v>
      </c>
      <c r="G9" s="115"/>
      <c r="H9" s="116"/>
      <c r="I9" s="114" t="s">
        <v>39</v>
      </c>
      <c r="J9" s="115"/>
      <c r="K9" s="116"/>
      <c r="L9" s="114" t="s">
        <v>39</v>
      </c>
      <c r="M9" s="115"/>
      <c r="N9" s="116"/>
      <c r="O9" s="114" t="s">
        <v>39</v>
      </c>
      <c r="P9" s="115"/>
      <c r="Q9" s="116"/>
      <c r="R9" s="114" t="s">
        <v>39</v>
      </c>
      <c r="S9" s="115"/>
      <c r="T9" s="116"/>
      <c r="U9" s="114" t="s">
        <v>39</v>
      </c>
      <c r="V9" s="115"/>
      <c r="W9" s="116"/>
      <c r="X9" s="148">
        <f>D20+D21+G20+G21+J20+J21+M20+M21+P20+P21+S20+S21+V20</f>
        <v>0</v>
      </c>
      <c r="Y9" s="8"/>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row>
    <row r="10" spans="1:263" ht="63" customHeight="1" x14ac:dyDescent="0.55000000000000004">
      <c r="A10" s="118"/>
      <c r="B10" s="118"/>
      <c r="C10" s="34" t="s">
        <v>0</v>
      </c>
      <c r="D10" s="35" t="s">
        <v>1</v>
      </c>
      <c r="E10" s="36" t="s">
        <v>2</v>
      </c>
      <c r="F10" s="34" t="s">
        <v>3</v>
      </c>
      <c r="G10" s="35" t="s">
        <v>4</v>
      </c>
      <c r="H10" s="36" t="s">
        <v>5</v>
      </c>
      <c r="I10" s="34" t="s">
        <v>6</v>
      </c>
      <c r="J10" s="35" t="s">
        <v>7</v>
      </c>
      <c r="K10" s="36" t="s">
        <v>8</v>
      </c>
      <c r="L10" s="34" t="s">
        <v>9</v>
      </c>
      <c r="M10" s="35" t="s">
        <v>10</v>
      </c>
      <c r="N10" s="36" t="s">
        <v>11</v>
      </c>
      <c r="O10" s="34" t="s">
        <v>12</v>
      </c>
      <c r="P10" s="35" t="s">
        <v>13</v>
      </c>
      <c r="Q10" s="36" t="s">
        <v>14</v>
      </c>
      <c r="R10" s="34" t="s">
        <v>15</v>
      </c>
      <c r="S10" s="35" t="s">
        <v>16</v>
      </c>
      <c r="T10" s="36" t="s">
        <v>17</v>
      </c>
      <c r="U10" s="37" t="s">
        <v>497</v>
      </c>
      <c r="V10" s="35" t="s">
        <v>498</v>
      </c>
      <c r="W10" s="38" t="s">
        <v>499</v>
      </c>
      <c r="X10" s="149"/>
      <c r="Y10" s="8"/>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row>
    <row r="11" spans="1:263" ht="75.75" customHeight="1" thickBot="1" x14ac:dyDescent="0.6">
      <c r="A11" s="119"/>
      <c r="B11" s="119"/>
      <c r="C11" s="39" t="s">
        <v>30</v>
      </c>
      <c r="D11" s="40" t="s">
        <v>18</v>
      </c>
      <c r="E11" s="41" t="s">
        <v>19</v>
      </c>
      <c r="F11" s="42" t="s">
        <v>30</v>
      </c>
      <c r="G11" s="40" t="s">
        <v>18</v>
      </c>
      <c r="H11" s="41" t="s">
        <v>19</v>
      </c>
      <c r="I11" s="42" t="s">
        <v>30</v>
      </c>
      <c r="J11" s="40" t="s">
        <v>18</v>
      </c>
      <c r="K11" s="41" t="s">
        <v>19</v>
      </c>
      <c r="L11" s="42" t="s">
        <v>30</v>
      </c>
      <c r="M11" s="40" t="s">
        <v>18</v>
      </c>
      <c r="N11" s="41" t="s">
        <v>19</v>
      </c>
      <c r="O11" s="42" t="s">
        <v>30</v>
      </c>
      <c r="P11" s="40" t="s">
        <v>18</v>
      </c>
      <c r="Q11" s="41" t="s">
        <v>19</v>
      </c>
      <c r="R11" s="42" t="s">
        <v>30</v>
      </c>
      <c r="S11" s="40" t="s">
        <v>18</v>
      </c>
      <c r="T11" s="41" t="s">
        <v>19</v>
      </c>
      <c r="U11" s="43" t="s">
        <v>30</v>
      </c>
      <c r="V11" s="40" t="s">
        <v>18</v>
      </c>
      <c r="W11" s="44" t="s">
        <v>19</v>
      </c>
      <c r="X11" s="149"/>
      <c r="Y11" s="8"/>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row>
    <row r="12" spans="1:263" ht="75.75" customHeight="1" x14ac:dyDescent="0.55000000000000004">
      <c r="A12" s="110" t="s">
        <v>37</v>
      </c>
      <c r="B12" s="45" t="s">
        <v>20</v>
      </c>
      <c r="C12" s="71">
        <v>390</v>
      </c>
      <c r="D12" s="19"/>
      <c r="E12" s="84">
        <f>C12*D12</f>
        <v>0</v>
      </c>
      <c r="F12" s="76">
        <v>390</v>
      </c>
      <c r="G12" s="20"/>
      <c r="H12" s="84">
        <f>F12*G12</f>
        <v>0</v>
      </c>
      <c r="I12" s="71">
        <v>390</v>
      </c>
      <c r="J12" s="20"/>
      <c r="K12" s="84">
        <f>I12*J12</f>
        <v>0</v>
      </c>
      <c r="L12" s="76">
        <v>390</v>
      </c>
      <c r="M12" s="20"/>
      <c r="N12" s="84">
        <f>L12*M12</f>
        <v>0</v>
      </c>
      <c r="O12" s="71">
        <v>390</v>
      </c>
      <c r="P12" s="20"/>
      <c r="Q12" s="84">
        <f>O12*P12</f>
        <v>0</v>
      </c>
      <c r="R12" s="76">
        <v>390</v>
      </c>
      <c r="S12" s="20"/>
      <c r="T12" s="84">
        <f>R12*S12</f>
        <v>0</v>
      </c>
      <c r="U12" s="151">
        <v>225</v>
      </c>
      <c r="V12" s="153"/>
      <c r="W12" s="155">
        <f>U12*V12</f>
        <v>0</v>
      </c>
      <c r="X12" s="149"/>
      <c r="Y12" s="8"/>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row>
    <row r="13" spans="1:263" ht="72.75" customHeight="1" thickBot="1" x14ac:dyDescent="0.6">
      <c r="A13" s="111"/>
      <c r="B13" s="46" t="s">
        <v>21</v>
      </c>
      <c r="C13" s="72">
        <v>390</v>
      </c>
      <c r="D13" s="19"/>
      <c r="E13" s="84">
        <f t="shared" ref="E13:E19" si="0">C13*D13</f>
        <v>0</v>
      </c>
      <c r="F13" s="77">
        <v>390</v>
      </c>
      <c r="G13" s="20"/>
      <c r="H13" s="84">
        <f t="shared" ref="H13:H19" si="1">F13*G13</f>
        <v>0</v>
      </c>
      <c r="I13" s="72">
        <v>390</v>
      </c>
      <c r="J13" s="20"/>
      <c r="K13" s="84">
        <f t="shared" ref="K13:K19" si="2">I13*J13</f>
        <v>0</v>
      </c>
      <c r="L13" s="77">
        <v>390</v>
      </c>
      <c r="M13" s="20"/>
      <c r="N13" s="84">
        <f t="shared" ref="N13:N19" si="3">L13*M13</f>
        <v>0</v>
      </c>
      <c r="O13" s="72">
        <v>390</v>
      </c>
      <c r="P13" s="20"/>
      <c r="Q13" s="84">
        <f t="shared" ref="Q13:Q19" si="4">O13*P13</f>
        <v>0</v>
      </c>
      <c r="R13" s="77">
        <v>390</v>
      </c>
      <c r="S13" s="20"/>
      <c r="T13" s="84">
        <f t="shared" ref="T13:T19" si="5">R13*S13</f>
        <v>0</v>
      </c>
      <c r="U13" s="151"/>
      <c r="V13" s="153"/>
      <c r="W13" s="155"/>
      <c r="X13" s="149"/>
      <c r="Y13" s="8"/>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row>
    <row r="14" spans="1:263" ht="73.5" customHeight="1" x14ac:dyDescent="0.55000000000000004">
      <c r="A14" s="125" t="s">
        <v>495</v>
      </c>
      <c r="B14" s="47" t="s">
        <v>20</v>
      </c>
      <c r="C14" s="73">
        <v>390</v>
      </c>
      <c r="D14" s="19"/>
      <c r="E14" s="85">
        <f t="shared" si="0"/>
        <v>0</v>
      </c>
      <c r="F14" s="78">
        <v>390</v>
      </c>
      <c r="G14" s="20"/>
      <c r="H14" s="85">
        <f t="shared" si="1"/>
        <v>0</v>
      </c>
      <c r="I14" s="73">
        <v>390</v>
      </c>
      <c r="J14" s="20"/>
      <c r="K14" s="85">
        <f t="shared" si="2"/>
        <v>0</v>
      </c>
      <c r="L14" s="78">
        <v>390</v>
      </c>
      <c r="M14" s="20"/>
      <c r="N14" s="85">
        <f t="shared" si="3"/>
        <v>0</v>
      </c>
      <c r="O14" s="73">
        <v>390</v>
      </c>
      <c r="P14" s="20"/>
      <c r="Q14" s="85">
        <f t="shared" si="4"/>
        <v>0</v>
      </c>
      <c r="R14" s="78">
        <v>390</v>
      </c>
      <c r="S14" s="20"/>
      <c r="T14" s="85">
        <f t="shared" si="5"/>
        <v>0</v>
      </c>
      <c r="U14" s="151"/>
      <c r="V14" s="153"/>
      <c r="W14" s="155"/>
      <c r="X14" s="149"/>
      <c r="Y14" s="8"/>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row>
    <row r="15" spans="1:263" ht="74.25" customHeight="1" thickBot="1" x14ac:dyDescent="0.6">
      <c r="A15" s="126"/>
      <c r="B15" s="48" t="s">
        <v>21</v>
      </c>
      <c r="C15" s="74">
        <v>390</v>
      </c>
      <c r="D15" s="19"/>
      <c r="E15" s="85">
        <f t="shared" si="0"/>
        <v>0</v>
      </c>
      <c r="F15" s="79">
        <v>390</v>
      </c>
      <c r="G15" s="20"/>
      <c r="H15" s="85">
        <f t="shared" si="1"/>
        <v>0</v>
      </c>
      <c r="I15" s="74">
        <v>390</v>
      </c>
      <c r="J15" s="20"/>
      <c r="K15" s="85">
        <f t="shared" si="2"/>
        <v>0</v>
      </c>
      <c r="L15" s="79">
        <v>390</v>
      </c>
      <c r="M15" s="20"/>
      <c r="N15" s="85">
        <f t="shared" si="3"/>
        <v>0</v>
      </c>
      <c r="O15" s="74">
        <v>390</v>
      </c>
      <c r="P15" s="20"/>
      <c r="Q15" s="85">
        <f t="shared" si="4"/>
        <v>0</v>
      </c>
      <c r="R15" s="79">
        <v>390</v>
      </c>
      <c r="S15" s="20"/>
      <c r="T15" s="85">
        <f t="shared" si="5"/>
        <v>0</v>
      </c>
      <c r="U15" s="151"/>
      <c r="V15" s="153"/>
      <c r="W15" s="155"/>
      <c r="X15" s="149"/>
      <c r="Y15" s="8"/>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row>
    <row r="16" spans="1:263" ht="65.25" customHeight="1" x14ac:dyDescent="0.55000000000000004">
      <c r="A16" s="110" t="s">
        <v>36</v>
      </c>
      <c r="B16" s="45" t="s">
        <v>20</v>
      </c>
      <c r="C16" s="75">
        <v>445</v>
      </c>
      <c r="D16" s="19"/>
      <c r="E16" s="84">
        <f t="shared" si="0"/>
        <v>0</v>
      </c>
      <c r="F16" s="80">
        <v>445</v>
      </c>
      <c r="G16" s="20"/>
      <c r="H16" s="84">
        <f t="shared" si="1"/>
        <v>0</v>
      </c>
      <c r="I16" s="75">
        <v>445</v>
      </c>
      <c r="J16" s="20"/>
      <c r="K16" s="84">
        <f t="shared" si="2"/>
        <v>0</v>
      </c>
      <c r="L16" s="80">
        <v>445</v>
      </c>
      <c r="M16" s="20"/>
      <c r="N16" s="84">
        <f t="shared" si="3"/>
        <v>0</v>
      </c>
      <c r="O16" s="75">
        <v>445</v>
      </c>
      <c r="P16" s="20"/>
      <c r="Q16" s="84">
        <f t="shared" si="4"/>
        <v>0</v>
      </c>
      <c r="R16" s="80">
        <v>445</v>
      </c>
      <c r="S16" s="20"/>
      <c r="T16" s="84">
        <f t="shared" si="5"/>
        <v>0</v>
      </c>
      <c r="U16" s="151"/>
      <c r="V16" s="153"/>
      <c r="W16" s="155"/>
      <c r="X16" s="149"/>
      <c r="Y16" s="8"/>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row>
    <row r="17" spans="1:263" ht="64.5" customHeight="1" thickBot="1" x14ac:dyDescent="0.6">
      <c r="A17" s="111"/>
      <c r="B17" s="46" t="s">
        <v>21</v>
      </c>
      <c r="C17" s="72">
        <v>445</v>
      </c>
      <c r="D17" s="19"/>
      <c r="E17" s="84">
        <f t="shared" si="0"/>
        <v>0</v>
      </c>
      <c r="F17" s="77">
        <v>445</v>
      </c>
      <c r="G17" s="20"/>
      <c r="H17" s="84">
        <f t="shared" si="1"/>
        <v>0</v>
      </c>
      <c r="I17" s="72">
        <v>445</v>
      </c>
      <c r="J17" s="20"/>
      <c r="K17" s="84">
        <f t="shared" si="2"/>
        <v>0</v>
      </c>
      <c r="L17" s="77">
        <v>445</v>
      </c>
      <c r="M17" s="20"/>
      <c r="N17" s="84">
        <f t="shared" si="3"/>
        <v>0</v>
      </c>
      <c r="O17" s="72">
        <v>445</v>
      </c>
      <c r="P17" s="20"/>
      <c r="Q17" s="84">
        <f t="shared" si="4"/>
        <v>0</v>
      </c>
      <c r="R17" s="77">
        <v>445</v>
      </c>
      <c r="S17" s="20"/>
      <c r="T17" s="84">
        <f t="shared" si="5"/>
        <v>0</v>
      </c>
      <c r="U17" s="151"/>
      <c r="V17" s="153"/>
      <c r="W17" s="155"/>
      <c r="X17" s="149"/>
      <c r="Y17" s="8"/>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row>
    <row r="18" spans="1:263" ht="63" customHeight="1" x14ac:dyDescent="0.55000000000000004">
      <c r="A18" s="125" t="s">
        <v>22</v>
      </c>
      <c r="B18" s="47" t="s">
        <v>20</v>
      </c>
      <c r="C18" s="73">
        <v>445</v>
      </c>
      <c r="D18" s="19"/>
      <c r="E18" s="85">
        <f t="shared" si="0"/>
        <v>0</v>
      </c>
      <c r="F18" s="78">
        <v>445</v>
      </c>
      <c r="G18" s="20"/>
      <c r="H18" s="85">
        <f t="shared" si="1"/>
        <v>0</v>
      </c>
      <c r="I18" s="73">
        <v>445</v>
      </c>
      <c r="J18" s="20"/>
      <c r="K18" s="85">
        <f t="shared" si="2"/>
        <v>0</v>
      </c>
      <c r="L18" s="78">
        <v>445</v>
      </c>
      <c r="M18" s="20"/>
      <c r="N18" s="85">
        <f t="shared" si="3"/>
        <v>0</v>
      </c>
      <c r="O18" s="73">
        <v>445</v>
      </c>
      <c r="P18" s="20"/>
      <c r="Q18" s="85">
        <f t="shared" si="4"/>
        <v>0</v>
      </c>
      <c r="R18" s="78">
        <v>445</v>
      </c>
      <c r="S18" s="20"/>
      <c r="T18" s="85">
        <f t="shared" si="5"/>
        <v>0</v>
      </c>
      <c r="U18" s="151"/>
      <c r="V18" s="153"/>
      <c r="W18" s="155"/>
      <c r="X18" s="149"/>
      <c r="Y18" s="8"/>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row>
    <row r="19" spans="1:263" ht="66.75" customHeight="1" thickBot="1" x14ac:dyDescent="0.6">
      <c r="A19" s="126"/>
      <c r="B19" s="48" t="s">
        <v>21</v>
      </c>
      <c r="C19" s="74">
        <v>445</v>
      </c>
      <c r="D19" s="19"/>
      <c r="E19" s="85">
        <f t="shared" si="0"/>
        <v>0</v>
      </c>
      <c r="F19" s="79">
        <v>445</v>
      </c>
      <c r="G19" s="20"/>
      <c r="H19" s="85">
        <f t="shared" si="1"/>
        <v>0</v>
      </c>
      <c r="I19" s="74">
        <v>445</v>
      </c>
      <c r="J19" s="20"/>
      <c r="K19" s="85">
        <f t="shared" si="2"/>
        <v>0</v>
      </c>
      <c r="L19" s="79">
        <v>445</v>
      </c>
      <c r="M19" s="20"/>
      <c r="N19" s="85">
        <f t="shared" si="3"/>
        <v>0</v>
      </c>
      <c r="O19" s="74">
        <v>445</v>
      </c>
      <c r="P19" s="20"/>
      <c r="Q19" s="85">
        <f t="shared" si="4"/>
        <v>0</v>
      </c>
      <c r="R19" s="79">
        <v>445</v>
      </c>
      <c r="S19" s="20"/>
      <c r="T19" s="85">
        <f t="shared" si="5"/>
        <v>0</v>
      </c>
      <c r="U19" s="152"/>
      <c r="V19" s="154"/>
      <c r="W19" s="156"/>
      <c r="X19" s="149"/>
      <c r="Y19" s="8"/>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row>
    <row r="20" spans="1:263" ht="63" customHeight="1" x14ac:dyDescent="0.55000000000000004">
      <c r="A20" s="129" t="s">
        <v>29</v>
      </c>
      <c r="B20" s="49" t="s">
        <v>20</v>
      </c>
      <c r="C20" s="127"/>
      <c r="D20" s="50">
        <f>D12+D14+D16+D18</f>
        <v>0</v>
      </c>
      <c r="E20" s="51">
        <f>E12+E14+E16+E18</f>
        <v>0</v>
      </c>
      <c r="F20" s="106"/>
      <c r="G20" s="50">
        <f>G12+G14+G16+G18</f>
        <v>0</v>
      </c>
      <c r="H20" s="51">
        <f>H12+H14+H16+H18</f>
        <v>0</v>
      </c>
      <c r="I20" s="106"/>
      <c r="J20" s="50">
        <f>J12+J14+J16+J18</f>
        <v>0</v>
      </c>
      <c r="K20" s="51">
        <f>K12+K14+K16+K18</f>
        <v>0</v>
      </c>
      <c r="L20" s="106"/>
      <c r="M20" s="50">
        <f>M12+M14+M16+M18</f>
        <v>0</v>
      </c>
      <c r="N20" s="51">
        <f>N12+N14+N16+N18</f>
        <v>0</v>
      </c>
      <c r="O20" s="106"/>
      <c r="P20" s="50">
        <f>P12+P14+P16+P18</f>
        <v>0</v>
      </c>
      <c r="Q20" s="51">
        <f>Q12+Q14+Q16+Q18</f>
        <v>0</v>
      </c>
      <c r="R20" s="106"/>
      <c r="S20" s="50">
        <f>S12+S14+S16+S18</f>
        <v>0</v>
      </c>
      <c r="T20" s="51">
        <f>T12+T14+T16+T18</f>
        <v>0</v>
      </c>
      <c r="U20" s="106"/>
      <c r="V20" s="144">
        <f>V12</f>
        <v>0</v>
      </c>
      <c r="W20" s="146">
        <f>W12</f>
        <v>0</v>
      </c>
      <c r="X20" s="149"/>
      <c r="Y20" s="8"/>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row>
    <row r="21" spans="1:263" s="7" customFormat="1" ht="61.5" customHeight="1" thickBot="1" x14ac:dyDescent="0.6">
      <c r="A21" s="130"/>
      <c r="B21" s="52" t="s">
        <v>21</v>
      </c>
      <c r="C21" s="128"/>
      <c r="D21" s="53">
        <f>D13+D15+D17+D19</f>
        <v>0</v>
      </c>
      <c r="E21" s="54">
        <f>E13+E15+E17+E19</f>
        <v>0</v>
      </c>
      <c r="F21" s="107"/>
      <c r="G21" s="53">
        <f>G13+G15+G17+G19</f>
        <v>0</v>
      </c>
      <c r="H21" s="54">
        <f>H13+H15+H17+H19</f>
        <v>0</v>
      </c>
      <c r="I21" s="107"/>
      <c r="J21" s="53">
        <f>J13+J15+J17+J19</f>
        <v>0</v>
      </c>
      <c r="K21" s="54">
        <f>K13+K15+K17+K19</f>
        <v>0</v>
      </c>
      <c r="L21" s="107"/>
      <c r="M21" s="53">
        <f>M13+M15+M17+M19</f>
        <v>0</v>
      </c>
      <c r="N21" s="54">
        <f>N13+N15+N17+N19</f>
        <v>0</v>
      </c>
      <c r="O21" s="107"/>
      <c r="P21" s="53">
        <f>P13+P15+P17+P19</f>
        <v>0</v>
      </c>
      <c r="Q21" s="54">
        <f>Q13+Q15+Q17+Q19</f>
        <v>0</v>
      </c>
      <c r="R21" s="107"/>
      <c r="S21" s="53">
        <f>S13+S15+S17+S19</f>
        <v>0</v>
      </c>
      <c r="T21" s="54">
        <f>T13+T15+T17+T19</f>
        <v>0</v>
      </c>
      <c r="U21" s="107"/>
      <c r="V21" s="145"/>
      <c r="W21" s="147"/>
      <c r="X21" s="150"/>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row>
    <row r="22" spans="1:263" s="7" customFormat="1" ht="24.75" x14ac:dyDescent="0.55000000000000004">
      <c r="A22" s="55"/>
      <c r="B22" s="56"/>
      <c r="C22" s="57"/>
      <c r="D22" s="57"/>
      <c r="E22" s="57"/>
      <c r="F22" s="57"/>
      <c r="G22" s="57"/>
      <c r="H22" s="57"/>
      <c r="I22" s="57"/>
      <c r="J22" s="57"/>
      <c r="K22" s="57"/>
      <c r="L22" s="57"/>
      <c r="M22" s="57"/>
      <c r="N22" s="57"/>
      <c r="O22" s="57"/>
      <c r="P22" s="57"/>
      <c r="Q22" s="57"/>
      <c r="R22" s="57"/>
      <c r="S22" s="57"/>
      <c r="T22" s="57"/>
      <c r="U22" s="57"/>
      <c r="V22" s="57"/>
      <c r="W22" s="57"/>
      <c r="X22" s="57"/>
      <c r="Y22" s="57"/>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row>
    <row r="23" spans="1:263" s="13" customFormat="1" ht="34.5" customHeight="1" x14ac:dyDescent="0.75">
      <c r="A23" s="58" t="s">
        <v>38</v>
      </c>
      <c r="B23" s="69"/>
      <c r="C23" s="58"/>
      <c r="D23" s="58"/>
      <c r="E23" s="58"/>
      <c r="F23" s="58"/>
      <c r="G23" s="58"/>
      <c r="H23" s="58"/>
      <c r="I23" s="58"/>
      <c r="J23" s="58"/>
      <c r="K23" s="58"/>
      <c r="L23" s="58"/>
      <c r="M23" s="58"/>
      <c r="N23" s="58"/>
      <c r="O23" s="58"/>
      <c r="P23" s="58"/>
      <c r="Q23" s="58"/>
      <c r="R23" s="58"/>
      <c r="S23" s="58"/>
      <c r="T23" s="58"/>
      <c r="U23" s="58"/>
      <c r="V23" s="58"/>
      <c r="W23" s="58"/>
      <c r="X23" s="59"/>
      <c r="Y23" s="5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row>
    <row r="24" spans="1:263" ht="24.75" x14ac:dyDescent="0.5">
      <c r="A24" s="60"/>
      <c r="B24" s="60"/>
      <c r="C24" s="60"/>
      <c r="D24" s="60"/>
      <c r="E24" s="60"/>
      <c r="F24" s="60"/>
      <c r="G24" s="60"/>
      <c r="H24" s="60"/>
      <c r="I24" s="60"/>
      <c r="J24" s="60"/>
      <c r="K24" s="60"/>
      <c r="L24" s="60"/>
      <c r="M24" s="60"/>
      <c r="N24" s="60"/>
      <c r="O24" s="60"/>
      <c r="P24" s="60"/>
      <c r="Q24" s="60"/>
      <c r="R24" s="60"/>
      <c r="S24" s="60"/>
      <c r="T24" s="60"/>
      <c r="U24" s="60"/>
      <c r="V24" s="61"/>
      <c r="W24" s="60"/>
      <c r="X24" s="137"/>
      <c r="Y24" s="137"/>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row>
    <row r="25" spans="1:263" ht="24.75" x14ac:dyDescent="0.5">
      <c r="A25" s="60"/>
      <c r="B25" s="60"/>
      <c r="C25" s="60"/>
      <c r="D25" s="60"/>
      <c r="E25" s="60"/>
      <c r="F25" s="60"/>
      <c r="G25" s="60"/>
      <c r="H25" s="60"/>
      <c r="I25" s="60"/>
      <c r="J25" s="60"/>
      <c r="K25" s="60"/>
      <c r="L25" s="60"/>
      <c r="M25" s="60"/>
      <c r="N25" s="60"/>
      <c r="O25" s="60"/>
      <c r="P25" s="60"/>
      <c r="Q25" s="60"/>
      <c r="R25" s="60"/>
      <c r="S25" s="60"/>
      <c r="T25" s="60"/>
      <c r="U25" s="60"/>
      <c r="V25" s="61"/>
      <c r="W25" s="60"/>
      <c r="X25" s="137"/>
      <c r="Y25" s="137"/>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row>
    <row r="26" spans="1:263" ht="24.75" x14ac:dyDescent="0.5">
      <c r="A26" s="61"/>
      <c r="B26" s="61"/>
      <c r="C26" s="61"/>
      <c r="D26" s="61"/>
      <c r="E26" s="61"/>
      <c r="F26" s="61"/>
      <c r="G26" s="61"/>
      <c r="H26" s="61"/>
      <c r="I26" s="61"/>
      <c r="J26" s="61"/>
      <c r="K26" s="61"/>
      <c r="L26" s="61"/>
      <c r="M26" s="61"/>
      <c r="N26" s="61"/>
      <c r="O26" s="61"/>
      <c r="P26" s="61"/>
      <c r="Q26" s="61"/>
      <c r="R26" s="61"/>
      <c r="S26" s="61"/>
      <c r="T26" s="61"/>
      <c r="U26" s="61"/>
      <c r="V26" s="61"/>
      <c r="W26" s="60"/>
      <c r="X26" s="137"/>
      <c r="Y26" s="137"/>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row>
    <row r="27" spans="1:263" ht="24.75" x14ac:dyDescent="0.5">
      <c r="A27" s="61"/>
      <c r="B27" s="61"/>
      <c r="C27" s="61"/>
      <c r="D27" s="61"/>
      <c r="E27" s="61"/>
      <c r="F27" s="61"/>
      <c r="G27" s="61"/>
      <c r="H27" s="61"/>
      <c r="I27" s="61"/>
      <c r="J27" s="61"/>
      <c r="K27" s="61"/>
      <c r="L27" s="61"/>
      <c r="M27" s="61"/>
      <c r="N27" s="61"/>
      <c r="O27" s="61"/>
      <c r="P27" s="61"/>
      <c r="Q27" s="61"/>
      <c r="R27" s="61"/>
      <c r="S27" s="61"/>
      <c r="T27" s="61"/>
      <c r="U27" s="61"/>
      <c r="V27" s="61"/>
      <c r="W27" s="60"/>
      <c r="X27" s="137"/>
      <c r="Y27" s="137"/>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row>
    <row r="28" spans="1:263" ht="19.899999999999999" x14ac:dyDescent="0.5">
      <c r="A28" s="61"/>
      <c r="B28" s="61"/>
      <c r="C28" s="61"/>
      <c r="D28" s="61"/>
      <c r="E28" s="61"/>
      <c r="F28" s="61"/>
      <c r="G28" s="61"/>
      <c r="H28" s="61"/>
      <c r="I28" s="61"/>
      <c r="J28" s="61"/>
      <c r="K28" s="61"/>
      <c r="L28" s="61"/>
      <c r="M28" s="61"/>
      <c r="N28" s="61"/>
      <c r="O28" s="61"/>
      <c r="P28" s="61"/>
      <c r="Q28" s="61"/>
      <c r="R28" s="61"/>
      <c r="S28" s="61"/>
      <c r="T28" s="61"/>
      <c r="U28" s="61"/>
      <c r="V28" s="61"/>
      <c r="W28" s="60"/>
      <c r="X28" s="60"/>
      <c r="Y28" s="60"/>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row>
    <row r="29" spans="1:263" ht="19.899999999999999" x14ac:dyDescent="0.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row>
    <row r="30" spans="1:263" ht="20.25" thickBot="1" x14ac:dyDescent="0.55000000000000004">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row>
    <row r="31" spans="1:263" ht="27.75" customHeight="1" x14ac:dyDescent="0.55000000000000004">
      <c r="A31" s="62"/>
      <c r="B31" s="138" t="s">
        <v>23</v>
      </c>
      <c r="C31" s="139"/>
      <c r="D31" s="139"/>
      <c r="E31" s="139"/>
      <c r="F31" s="139"/>
      <c r="G31" s="139"/>
      <c r="H31" s="139"/>
      <c r="I31" s="140"/>
      <c r="J31" s="62"/>
      <c r="K31" s="62"/>
      <c r="L31" s="62"/>
      <c r="M31" s="62"/>
      <c r="N31" s="62"/>
      <c r="O31" s="62"/>
      <c r="P31" s="62"/>
      <c r="Q31" s="62"/>
      <c r="R31" s="62"/>
      <c r="S31" s="62"/>
      <c r="T31" s="62"/>
      <c r="U31" s="62"/>
      <c r="V31" s="62"/>
      <c r="W31" s="62"/>
      <c r="X31" s="62"/>
      <c r="Y31" s="62"/>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row>
    <row r="32" spans="1:263" ht="20.65" thickBot="1" x14ac:dyDescent="0.6">
      <c r="A32" s="62"/>
      <c r="B32" s="141"/>
      <c r="C32" s="142"/>
      <c r="D32" s="142"/>
      <c r="E32" s="142"/>
      <c r="F32" s="142"/>
      <c r="G32" s="142"/>
      <c r="H32" s="142"/>
      <c r="I32" s="143"/>
      <c r="J32" s="62"/>
      <c r="K32" s="62"/>
      <c r="L32" s="63"/>
      <c r="M32" s="63"/>
      <c r="N32" s="63"/>
      <c r="O32" s="63"/>
      <c r="P32" s="63"/>
      <c r="Q32" s="63"/>
      <c r="R32" s="63"/>
      <c r="S32" s="63"/>
      <c r="T32" s="63"/>
      <c r="U32" s="62"/>
      <c r="V32" s="62"/>
      <c r="W32" s="62"/>
      <c r="X32" s="62"/>
      <c r="Y32" s="62"/>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row>
    <row r="33" spans="1:263" ht="28.5" x14ac:dyDescent="0.8">
      <c r="A33" s="62"/>
      <c r="B33" s="64"/>
      <c r="C33" s="103"/>
      <c r="D33" s="104"/>
      <c r="E33" s="104"/>
      <c r="F33" s="104"/>
      <c r="G33" s="104"/>
      <c r="H33" s="104"/>
      <c r="I33" s="105"/>
      <c r="J33" s="65"/>
      <c r="K33" s="65"/>
      <c r="L33" s="65"/>
      <c r="M33" s="65"/>
      <c r="N33" s="65"/>
      <c r="O33" s="65"/>
      <c r="P33" s="65"/>
      <c r="Q33" s="65"/>
      <c r="R33" s="63"/>
      <c r="S33" s="63"/>
      <c r="T33" s="63"/>
      <c r="U33" s="62"/>
      <c r="V33" s="62"/>
      <c r="W33" s="62"/>
      <c r="X33" s="62"/>
      <c r="Y33" s="62"/>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row>
    <row r="34" spans="1:263" ht="30.75" customHeight="1" x14ac:dyDescent="0.55000000000000004">
      <c r="A34" s="62"/>
      <c r="B34" s="86" t="s">
        <v>26</v>
      </c>
      <c r="C34" s="100"/>
      <c r="D34" s="101"/>
      <c r="E34" s="101"/>
      <c r="F34" s="101"/>
      <c r="G34" s="101"/>
      <c r="H34" s="101"/>
      <c r="I34" s="102"/>
      <c r="J34" s="67"/>
      <c r="K34" s="67"/>
      <c r="L34" s="65"/>
      <c r="M34" s="65"/>
      <c r="N34" s="65"/>
      <c r="O34" s="65"/>
      <c r="P34" s="65"/>
      <c r="Q34" s="65"/>
      <c r="R34" s="63"/>
      <c r="S34" s="63"/>
      <c r="T34" s="63"/>
      <c r="U34" s="62"/>
      <c r="V34" s="62"/>
      <c r="W34" s="62"/>
      <c r="X34" s="62"/>
      <c r="Y34" s="62"/>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row>
    <row r="35" spans="1:263" ht="30.75" customHeight="1" x14ac:dyDescent="0.55000000000000004">
      <c r="A35" s="62"/>
      <c r="B35" s="66"/>
      <c r="C35" s="97"/>
      <c r="D35" s="98"/>
      <c r="E35" s="98"/>
      <c r="F35" s="98"/>
      <c r="G35" s="98"/>
      <c r="H35" s="98"/>
      <c r="I35" s="99"/>
      <c r="J35" s="65"/>
      <c r="K35" s="65"/>
      <c r="L35" s="65"/>
      <c r="M35" s="65"/>
      <c r="N35" s="65"/>
      <c r="O35" s="65"/>
      <c r="P35" s="65"/>
      <c r="Q35" s="65"/>
      <c r="R35" s="63"/>
      <c r="S35" s="63"/>
      <c r="T35" s="63"/>
      <c r="U35" s="62"/>
      <c r="V35" s="62"/>
      <c r="W35" s="62"/>
      <c r="X35" s="62"/>
      <c r="Y35" s="62"/>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row>
    <row r="36" spans="1:263" ht="30.75" customHeight="1" x14ac:dyDescent="0.55000000000000004">
      <c r="A36" s="62"/>
      <c r="B36" s="86" t="s">
        <v>27</v>
      </c>
      <c r="C36" s="100"/>
      <c r="D36" s="101"/>
      <c r="E36" s="101"/>
      <c r="F36" s="101"/>
      <c r="G36" s="101"/>
      <c r="H36" s="101"/>
      <c r="I36" s="102"/>
      <c r="J36" s="67"/>
      <c r="K36" s="67"/>
      <c r="L36" s="65"/>
      <c r="M36" s="65"/>
      <c r="N36" s="65"/>
      <c r="O36" s="65"/>
      <c r="P36" s="65"/>
      <c r="Q36" s="65"/>
      <c r="R36" s="63"/>
      <c r="S36" s="63"/>
      <c r="T36" s="63"/>
      <c r="U36" s="62"/>
      <c r="V36" s="62"/>
      <c r="W36" s="62"/>
      <c r="X36" s="62"/>
      <c r="Y36" s="62"/>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row>
    <row r="37" spans="1:263" ht="30.75" customHeight="1" x14ac:dyDescent="0.55000000000000004">
      <c r="A37" s="62"/>
      <c r="B37" s="86"/>
      <c r="C37" s="97"/>
      <c r="D37" s="98"/>
      <c r="E37" s="98"/>
      <c r="F37" s="98"/>
      <c r="G37" s="98"/>
      <c r="H37" s="98"/>
      <c r="I37" s="99"/>
      <c r="J37" s="65"/>
      <c r="K37" s="65"/>
      <c r="L37" s="65"/>
      <c r="M37" s="65"/>
      <c r="N37" s="65"/>
      <c r="O37" s="65"/>
      <c r="P37" s="65"/>
      <c r="Q37" s="65"/>
      <c r="R37" s="63"/>
      <c r="S37" s="63"/>
      <c r="T37" s="63"/>
      <c r="U37" s="62"/>
      <c r="V37" s="62"/>
      <c r="W37" s="62"/>
      <c r="X37" s="62"/>
      <c r="Y37" s="62"/>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row>
    <row r="38" spans="1:263" ht="30.75" customHeight="1" x14ac:dyDescent="0.55000000000000004">
      <c r="A38" s="62"/>
      <c r="B38" s="86" t="s">
        <v>40</v>
      </c>
      <c r="C38" s="100"/>
      <c r="D38" s="101"/>
      <c r="E38" s="101"/>
      <c r="F38" s="101"/>
      <c r="G38" s="101"/>
      <c r="H38" s="101"/>
      <c r="I38" s="102"/>
      <c r="J38" s="67"/>
      <c r="K38" s="67"/>
      <c r="L38" s="65"/>
      <c r="M38" s="65"/>
      <c r="N38" s="65"/>
      <c r="O38" s="65"/>
      <c r="P38" s="65"/>
      <c r="Q38" s="65"/>
      <c r="R38" s="63"/>
      <c r="S38" s="63"/>
      <c r="T38" s="63"/>
      <c r="U38" s="62"/>
      <c r="V38" s="62"/>
      <c r="W38" s="62"/>
      <c r="X38" s="62"/>
      <c r="Y38" s="62"/>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row>
    <row r="39" spans="1:263" ht="28.15" x14ac:dyDescent="0.55000000000000004">
      <c r="A39" s="62"/>
      <c r="B39" s="86"/>
      <c r="C39" s="91"/>
      <c r="D39" s="92"/>
      <c r="E39" s="92"/>
      <c r="F39" s="92"/>
      <c r="G39" s="92"/>
      <c r="H39" s="92"/>
      <c r="I39" s="93"/>
      <c r="J39" s="65"/>
      <c r="K39" s="65"/>
      <c r="L39" s="65"/>
      <c r="M39" s="65"/>
      <c r="N39" s="65"/>
      <c r="O39" s="65"/>
      <c r="P39" s="65"/>
      <c r="Q39" s="65"/>
      <c r="R39" s="63"/>
      <c r="S39" s="63"/>
      <c r="T39" s="63"/>
      <c r="U39" s="62"/>
      <c r="V39" s="62"/>
      <c r="W39" s="62"/>
      <c r="X39" s="62"/>
      <c r="Y39" s="62"/>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row>
    <row r="40" spans="1:263" ht="28.15" x14ac:dyDescent="0.55000000000000004">
      <c r="A40" s="62"/>
      <c r="B40" s="86" t="s">
        <v>28</v>
      </c>
      <c r="C40" s="91"/>
      <c r="D40" s="92"/>
      <c r="E40" s="92"/>
      <c r="F40" s="92"/>
      <c r="G40" s="92"/>
      <c r="H40" s="92"/>
      <c r="I40" s="93"/>
      <c r="J40" s="65"/>
      <c r="K40" s="65"/>
      <c r="L40" s="65"/>
      <c r="M40" s="65"/>
      <c r="N40" s="65"/>
      <c r="O40" s="65"/>
      <c r="P40" s="65"/>
      <c r="Q40" s="65"/>
      <c r="R40" s="63"/>
      <c r="S40" s="63"/>
      <c r="T40" s="63"/>
      <c r="U40" s="62"/>
      <c r="V40" s="62"/>
      <c r="W40" s="62"/>
      <c r="X40" s="62"/>
      <c r="Y40" s="62"/>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row>
    <row r="41" spans="1:263" ht="28.9" thickBot="1" x14ac:dyDescent="0.6">
      <c r="A41" s="62"/>
      <c r="B41" s="68"/>
      <c r="C41" s="94"/>
      <c r="D41" s="95"/>
      <c r="E41" s="95"/>
      <c r="F41" s="95"/>
      <c r="G41" s="95"/>
      <c r="H41" s="95"/>
      <c r="I41" s="96"/>
      <c r="J41" s="65"/>
      <c r="K41" s="65"/>
      <c r="L41" s="65"/>
      <c r="M41" s="65"/>
      <c r="N41" s="65"/>
      <c r="O41" s="65"/>
      <c r="P41" s="65"/>
      <c r="Q41" s="65"/>
      <c r="R41" s="63"/>
      <c r="S41" s="63"/>
      <c r="T41" s="63"/>
      <c r="U41" s="62"/>
      <c r="V41" s="62"/>
      <c r="W41" s="62"/>
      <c r="X41" s="62"/>
      <c r="Y41" s="62"/>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row>
    <row r="42" spans="1:263" ht="20.25" x14ac:dyDescent="0.55000000000000004">
      <c r="A42" s="9"/>
      <c r="B42" s="9"/>
      <c r="C42" s="9"/>
      <c r="D42" s="9"/>
      <c r="E42" s="9"/>
      <c r="F42" s="9"/>
      <c r="G42" s="9"/>
      <c r="H42" s="9"/>
      <c r="I42" s="9"/>
      <c r="J42" s="9"/>
      <c r="K42" s="9"/>
      <c r="L42" s="8"/>
      <c r="M42" s="8"/>
      <c r="N42" s="8"/>
      <c r="O42" s="8"/>
      <c r="P42" s="8"/>
      <c r="Q42" s="8"/>
      <c r="R42" s="8"/>
      <c r="S42" s="8"/>
      <c r="T42" s="8"/>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row>
  </sheetData>
  <sheetProtection password="DE5E" sheet="1" objects="1" scenarios="1"/>
  <mergeCells count="50">
    <mergeCell ref="R8:T8"/>
    <mergeCell ref="U20:U21"/>
    <mergeCell ref="V20:V21"/>
    <mergeCell ref="W20:W21"/>
    <mergeCell ref="X24:Y24"/>
    <mergeCell ref="R20:R21"/>
    <mergeCell ref="X9:X21"/>
    <mergeCell ref="U12:U19"/>
    <mergeCell ref="V12:V19"/>
    <mergeCell ref="W12:W19"/>
    <mergeCell ref="A4:B4"/>
    <mergeCell ref="C35:I36"/>
    <mergeCell ref="A14:A15"/>
    <mergeCell ref="A16:A17"/>
    <mergeCell ref="C20:C21"/>
    <mergeCell ref="A18:A19"/>
    <mergeCell ref="A20:A21"/>
    <mergeCell ref="I20:I21"/>
    <mergeCell ref="A7:X7"/>
    <mergeCell ref="T4:W4"/>
    <mergeCell ref="X26:Y26"/>
    <mergeCell ref="X27:Y27"/>
    <mergeCell ref="B31:I32"/>
    <mergeCell ref="X25:Y25"/>
    <mergeCell ref="F20:F21"/>
    <mergeCell ref="L8:N8"/>
    <mergeCell ref="A2:X2"/>
    <mergeCell ref="A12:A13"/>
    <mergeCell ref="C8:E8"/>
    <mergeCell ref="F8:H8"/>
    <mergeCell ref="C6:Y6"/>
    <mergeCell ref="U8:W8"/>
    <mergeCell ref="C9:E9"/>
    <mergeCell ref="F9:H9"/>
    <mergeCell ref="I9:K9"/>
    <mergeCell ref="L9:N9"/>
    <mergeCell ref="O9:Q9"/>
    <mergeCell ref="R9:T9"/>
    <mergeCell ref="U9:W9"/>
    <mergeCell ref="A8:A11"/>
    <mergeCell ref="B8:B11"/>
    <mergeCell ref="C4:I4"/>
    <mergeCell ref="K4:L4"/>
    <mergeCell ref="I8:K8"/>
    <mergeCell ref="O8:Q8"/>
    <mergeCell ref="C39:I41"/>
    <mergeCell ref="C37:I38"/>
    <mergeCell ref="C33:I34"/>
    <mergeCell ref="L20:L21"/>
    <mergeCell ref="O20:O21"/>
  </mergeCells>
  <dataValidations count="3">
    <dataValidation type="list" allowBlank="1" showInputMessage="1" showErrorMessage="1" prompt="Wybierz gminę z listy" sqref="C4:I4">
      <formula1>LG_gmina_wszystko</formula1>
    </dataValidation>
    <dataValidation type="whole" allowBlank="1" showInputMessage="1" showErrorMessage="1" error="Podaj liczbę 0-9999 lub usuń zawartość komórki" sqref="V12:V19 D12:D19 G12:G19 J12:J19 M12:M19 P12:P19 S12:S19">
      <formula1>0</formula1>
      <formula2>9999</formula2>
    </dataValidation>
    <dataValidation type="list" allowBlank="1" showInputMessage="1" showErrorMessage="1" sqref="B65539 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B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B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B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B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B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B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B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B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B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B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B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B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B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B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B5">
      <formula1>$AX$2:$AX$102</formula1>
    </dataValidation>
  </dataValidations>
  <hyperlinks>
    <hyperlink ref="F30" r:id="rId1" display="prawecka@kuratorium.szczecin.pl"/>
  </hyperlinks>
  <printOptions horizontalCentered="1"/>
  <pageMargins left="0.39370078740157483" right="0.39370078740157483" top="0.74803149606299213" bottom="0.74803149606299213" header="0.31496062992125984" footer="0.31496062992125984"/>
  <pageSetup paperSize="9" scale="2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activeCell="B30" sqref="B30"/>
    </sheetView>
  </sheetViews>
  <sheetFormatPr defaultRowHeight="14.25" x14ac:dyDescent="0.45"/>
  <cols>
    <col min="1" max="1" width="6.46484375" customWidth="1"/>
    <col min="2" max="2" width="43.33203125" bestFit="1" customWidth="1"/>
    <col min="3" max="3" width="15.06640625" customWidth="1"/>
    <col min="4" max="4" width="19.53125" bestFit="1" customWidth="1"/>
    <col min="5" max="5" width="21.53125" bestFit="1" customWidth="1"/>
    <col min="6" max="6" width="16.46484375" customWidth="1"/>
    <col min="7" max="7" width="21.6640625" bestFit="1" customWidth="1"/>
    <col min="8" max="8" width="10.46484375" customWidth="1"/>
    <col min="10" max="10" width="25.33203125" customWidth="1"/>
  </cols>
  <sheetData>
    <row r="1" spans="1:9" x14ac:dyDescent="0.45">
      <c r="A1" s="14" t="s">
        <v>3</v>
      </c>
      <c r="B1" s="15" t="s">
        <v>41</v>
      </c>
      <c r="C1" s="15" t="s">
        <v>42</v>
      </c>
      <c r="D1" s="15" t="s">
        <v>43</v>
      </c>
      <c r="E1" s="15" t="s">
        <v>44</v>
      </c>
      <c r="F1" s="15" t="s">
        <v>45</v>
      </c>
      <c r="G1" s="15" t="s">
        <v>46</v>
      </c>
      <c r="H1" s="15" t="s">
        <v>47</v>
      </c>
      <c r="I1" s="14"/>
    </row>
    <row r="2" spans="1:9" x14ac:dyDescent="0.45">
      <c r="A2">
        <v>77</v>
      </c>
      <c r="B2" t="s">
        <v>48</v>
      </c>
      <c r="C2" s="16" t="s">
        <v>49</v>
      </c>
      <c r="D2" t="s">
        <v>50</v>
      </c>
      <c r="E2" t="s">
        <v>51</v>
      </c>
      <c r="F2" s="16" t="s">
        <v>0</v>
      </c>
      <c r="G2" t="s">
        <v>52</v>
      </c>
      <c r="H2">
        <v>77</v>
      </c>
    </row>
    <row r="3" spans="1:9" x14ac:dyDescent="0.45">
      <c r="A3">
        <v>92</v>
      </c>
      <c r="B3" t="s">
        <v>53</v>
      </c>
      <c r="C3" s="16" t="s">
        <v>54</v>
      </c>
      <c r="D3" t="s">
        <v>50</v>
      </c>
      <c r="E3" t="s">
        <v>51</v>
      </c>
      <c r="F3" s="16" t="s">
        <v>1</v>
      </c>
      <c r="G3" t="s">
        <v>55</v>
      </c>
      <c r="H3">
        <v>92</v>
      </c>
    </row>
    <row r="4" spans="1:9" x14ac:dyDescent="0.45">
      <c r="A4">
        <v>25</v>
      </c>
      <c r="B4" t="s">
        <v>56</v>
      </c>
      <c r="C4" s="16" t="s">
        <v>57</v>
      </c>
      <c r="D4" t="s">
        <v>58</v>
      </c>
      <c r="E4" t="s">
        <v>59</v>
      </c>
      <c r="F4" s="16" t="s">
        <v>2</v>
      </c>
      <c r="G4" t="s">
        <v>60</v>
      </c>
      <c r="H4">
        <v>25</v>
      </c>
    </row>
    <row r="5" spans="1:9" x14ac:dyDescent="0.45">
      <c r="A5">
        <v>140</v>
      </c>
      <c r="B5" t="s">
        <v>61</v>
      </c>
      <c r="C5" s="16" t="s">
        <v>62</v>
      </c>
      <c r="D5" t="s">
        <v>63</v>
      </c>
      <c r="E5" t="s">
        <v>64</v>
      </c>
      <c r="F5" s="16" t="s">
        <v>1</v>
      </c>
      <c r="G5" t="s">
        <v>55</v>
      </c>
      <c r="H5">
        <v>140</v>
      </c>
    </row>
    <row r="6" spans="1:9" x14ac:dyDescent="0.45">
      <c r="A6">
        <v>93</v>
      </c>
      <c r="B6" t="s">
        <v>65</v>
      </c>
      <c r="C6" s="16" t="s">
        <v>66</v>
      </c>
      <c r="D6" t="s">
        <v>67</v>
      </c>
      <c r="E6" t="s">
        <v>68</v>
      </c>
      <c r="F6" s="16" t="s">
        <v>1</v>
      </c>
      <c r="G6" t="s">
        <v>55</v>
      </c>
      <c r="H6">
        <v>93</v>
      </c>
    </row>
    <row r="7" spans="1:9" x14ac:dyDescent="0.45">
      <c r="A7">
        <v>94</v>
      </c>
      <c r="B7" t="s">
        <v>69</v>
      </c>
      <c r="C7" s="16" t="s">
        <v>70</v>
      </c>
      <c r="D7" t="s">
        <v>50</v>
      </c>
      <c r="E7" t="s">
        <v>71</v>
      </c>
      <c r="F7" s="16" t="s">
        <v>1</v>
      </c>
      <c r="G7" t="s">
        <v>55</v>
      </c>
      <c r="H7">
        <v>94</v>
      </c>
    </row>
    <row r="8" spans="1:9" x14ac:dyDescent="0.45">
      <c r="A8">
        <v>47</v>
      </c>
      <c r="B8" t="s">
        <v>72</v>
      </c>
      <c r="C8" s="16" t="s">
        <v>73</v>
      </c>
      <c r="D8" t="s">
        <v>74</v>
      </c>
      <c r="E8" t="s">
        <v>75</v>
      </c>
      <c r="F8" s="16" t="s">
        <v>1</v>
      </c>
      <c r="G8" t="s">
        <v>55</v>
      </c>
      <c r="H8">
        <v>47</v>
      </c>
    </row>
    <row r="9" spans="1:9" x14ac:dyDescent="0.45">
      <c r="A9">
        <v>95</v>
      </c>
      <c r="B9" t="s">
        <v>76</v>
      </c>
      <c r="C9" s="16" t="s">
        <v>77</v>
      </c>
      <c r="D9" t="s">
        <v>78</v>
      </c>
      <c r="E9" t="s">
        <v>79</v>
      </c>
      <c r="F9" s="16" t="s">
        <v>1</v>
      </c>
      <c r="G9" t="s">
        <v>55</v>
      </c>
      <c r="H9">
        <v>95</v>
      </c>
    </row>
    <row r="10" spans="1:9" x14ac:dyDescent="0.45">
      <c r="A10">
        <v>132</v>
      </c>
      <c r="B10" t="s">
        <v>80</v>
      </c>
      <c r="C10" s="16" t="s">
        <v>81</v>
      </c>
      <c r="D10" t="s">
        <v>63</v>
      </c>
      <c r="E10" t="s">
        <v>82</v>
      </c>
      <c r="F10" s="16" t="s">
        <v>1</v>
      </c>
      <c r="G10" t="s">
        <v>55</v>
      </c>
      <c r="H10">
        <v>132</v>
      </c>
    </row>
    <row r="11" spans="1:9" x14ac:dyDescent="0.45">
      <c r="A11">
        <v>96</v>
      </c>
      <c r="B11" t="s">
        <v>83</v>
      </c>
      <c r="C11" s="16" t="s">
        <v>84</v>
      </c>
      <c r="D11" t="s">
        <v>67</v>
      </c>
      <c r="E11" t="s">
        <v>85</v>
      </c>
      <c r="F11" s="16" t="s">
        <v>1</v>
      </c>
      <c r="G11" t="s">
        <v>55</v>
      </c>
      <c r="H11">
        <v>96</v>
      </c>
    </row>
    <row r="12" spans="1:9" x14ac:dyDescent="0.45">
      <c r="A12">
        <v>122</v>
      </c>
      <c r="B12" t="s">
        <v>86</v>
      </c>
      <c r="C12" s="16" t="s">
        <v>87</v>
      </c>
      <c r="D12" t="s">
        <v>63</v>
      </c>
      <c r="E12" t="s">
        <v>88</v>
      </c>
      <c r="F12" s="16" t="s">
        <v>0</v>
      </c>
      <c r="G12" t="s">
        <v>52</v>
      </c>
      <c r="H12">
        <v>122</v>
      </c>
    </row>
    <row r="13" spans="1:9" x14ac:dyDescent="0.45">
      <c r="A13">
        <v>133</v>
      </c>
      <c r="B13" t="s">
        <v>89</v>
      </c>
      <c r="C13" s="16" t="s">
        <v>90</v>
      </c>
      <c r="D13" t="s">
        <v>63</v>
      </c>
      <c r="E13" t="s">
        <v>88</v>
      </c>
      <c r="F13" s="16" t="s">
        <v>1</v>
      </c>
      <c r="G13" t="s">
        <v>55</v>
      </c>
      <c r="H13">
        <v>133</v>
      </c>
    </row>
    <row r="14" spans="1:9" x14ac:dyDescent="0.45">
      <c r="A14">
        <v>84</v>
      </c>
      <c r="B14" t="s">
        <v>91</v>
      </c>
      <c r="C14" s="16" t="s">
        <v>92</v>
      </c>
      <c r="D14" t="s">
        <v>67</v>
      </c>
      <c r="E14" t="s">
        <v>93</v>
      </c>
      <c r="F14" s="16" t="s">
        <v>2</v>
      </c>
      <c r="G14" t="s">
        <v>60</v>
      </c>
      <c r="H14">
        <v>84</v>
      </c>
    </row>
    <row r="15" spans="1:9" x14ac:dyDescent="0.45">
      <c r="A15">
        <v>134</v>
      </c>
      <c r="B15" t="s">
        <v>94</v>
      </c>
      <c r="C15" s="16" t="s">
        <v>95</v>
      </c>
      <c r="D15" t="s">
        <v>63</v>
      </c>
      <c r="E15" t="s">
        <v>96</v>
      </c>
      <c r="F15" s="16" t="s">
        <v>1</v>
      </c>
      <c r="G15" t="s">
        <v>55</v>
      </c>
      <c r="H15">
        <v>134</v>
      </c>
    </row>
    <row r="16" spans="1:9" x14ac:dyDescent="0.45">
      <c r="A16">
        <v>97</v>
      </c>
      <c r="B16" t="s">
        <v>97</v>
      </c>
      <c r="C16" s="16" t="s">
        <v>98</v>
      </c>
      <c r="D16" t="s">
        <v>99</v>
      </c>
      <c r="E16" t="s">
        <v>100</v>
      </c>
      <c r="F16" s="16" t="s">
        <v>1</v>
      </c>
      <c r="G16" t="s">
        <v>55</v>
      </c>
      <c r="H16">
        <v>97</v>
      </c>
    </row>
    <row r="17" spans="1:8" x14ac:dyDescent="0.45">
      <c r="A17">
        <v>48</v>
      </c>
      <c r="B17" t="s">
        <v>101</v>
      </c>
      <c r="C17" s="16" t="s">
        <v>102</v>
      </c>
      <c r="D17" t="s">
        <v>103</v>
      </c>
      <c r="E17" t="s">
        <v>104</v>
      </c>
      <c r="F17" s="16" t="s">
        <v>1</v>
      </c>
      <c r="G17" t="s">
        <v>55</v>
      </c>
      <c r="H17">
        <v>48</v>
      </c>
    </row>
    <row r="18" spans="1:8" x14ac:dyDescent="0.45">
      <c r="A18">
        <v>1</v>
      </c>
      <c r="B18" t="s">
        <v>105</v>
      </c>
      <c r="C18" s="16" t="s">
        <v>106</v>
      </c>
      <c r="D18" t="s">
        <v>107</v>
      </c>
      <c r="E18" t="s">
        <v>107</v>
      </c>
      <c r="F18" s="16" t="s">
        <v>0</v>
      </c>
      <c r="G18" t="s">
        <v>52</v>
      </c>
      <c r="H18">
        <v>1</v>
      </c>
    </row>
    <row r="19" spans="1:8" x14ac:dyDescent="0.45">
      <c r="A19">
        <v>98</v>
      </c>
      <c r="B19" t="s">
        <v>108</v>
      </c>
      <c r="C19" s="16" t="s">
        <v>109</v>
      </c>
      <c r="D19" t="s">
        <v>110</v>
      </c>
      <c r="E19" t="s">
        <v>111</v>
      </c>
      <c r="F19" s="16" t="s">
        <v>1</v>
      </c>
      <c r="G19" t="s">
        <v>55</v>
      </c>
      <c r="H19">
        <v>98</v>
      </c>
    </row>
    <row r="20" spans="1:8" x14ac:dyDescent="0.45">
      <c r="A20">
        <v>49</v>
      </c>
      <c r="B20" t="s">
        <v>112</v>
      </c>
      <c r="C20" s="16" t="s">
        <v>113</v>
      </c>
      <c r="D20" t="s">
        <v>114</v>
      </c>
      <c r="E20" t="s">
        <v>115</v>
      </c>
      <c r="F20" s="16" t="s">
        <v>1</v>
      </c>
      <c r="G20" t="s">
        <v>55</v>
      </c>
      <c r="H20">
        <v>49</v>
      </c>
    </row>
    <row r="21" spans="1:8" x14ac:dyDescent="0.45">
      <c r="A21">
        <v>123</v>
      </c>
      <c r="B21" t="s">
        <v>116</v>
      </c>
      <c r="C21" s="16" t="s">
        <v>117</v>
      </c>
      <c r="D21" t="s">
        <v>118</v>
      </c>
      <c r="E21" t="s">
        <v>119</v>
      </c>
      <c r="F21" s="16" t="s">
        <v>0</v>
      </c>
      <c r="G21" t="s">
        <v>52</v>
      </c>
      <c r="H21">
        <v>123</v>
      </c>
    </row>
    <row r="22" spans="1:8" x14ac:dyDescent="0.45">
      <c r="A22">
        <v>135</v>
      </c>
      <c r="B22" t="s">
        <v>120</v>
      </c>
      <c r="C22" s="16" t="s">
        <v>121</v>
      </c>
      <c r="D22" t="s">
        <v>118</v>
      </c>
      <c r="E22" t="s">
        <v>119</v>
      </c>
      <c r="F22" s="16" t="s">
        <v>1</v>
      </c>
      <c r="G22" t="s">
        <v>55</v>
      </c>
      <c r="H22">
        <v>135</v>
      </c>
    </row>
    <row r="23" spans="1:8" x14ac:dyDescent="0.45">
      <c r="A23">
        <v>124</v>
      </c>
      <c r="B23" t="s">
        <v>122</v>
      </c>
      <c r="C23" s="16" t="s">
        <v>123</v>
      </c>
      <c r="D23" t="s">
        <v>124</v>
      </c>
      <c r="E23" t="s">
        <v>125</v>
      </c>
      <c r="F23" s="16" t="s">
        <v>0</v>
      </c>
      <c r="G23" t="s">
        <v>52</v>
      </c>
      <c r="H23">
        <v>124</v>
      </c>
    </row>
    <row r="24" spans="1:8" x14ac:dyDescent="0.45">
      <c r="A24">
        <v>136</v>
      </c>
      <c r="B24" t="s">
        <v>126</v>
      </c>
      <c r="C24" s="16" t="s">
        <v>127</v>
      </c>
      <c r="D24" t="s">
        <v>124</v>
      </c>
      <c r="E24" t="s">
        <v>125</v>
      </c>
      <c r="F24" s="16" t="s">
        <v>1</v>
      </c>
      <c r="G24" t="s">
        <v>55</v>
      </c>
      <c r="H24">
        <v>136</v>
      </c>
    </row>
    <row r="25" spans="1:8" x14ac:dyDescent="0.45">
      <c r="A25">
        <v>99</v>
      </c>
      <c r="B25" t="s">
        <v>128</v>
      </c>
      <c r="C25" s="16" t="s">
        <v>129</v>
      </c>
      <c r="D25" t="s">
        <v>67</v>
      </c>
      <c r="E25" t="s">
        <v>130</v>
      </c>
      <c r="F25" s="16" t="s">
        <v>1</v>
      </c>
      <c r="G25" t="s">
        <v>55</v>
      </c>
      <c r="H25">
        <v>99</v>
      </c>
    </row>
    <row r="26" spans="1:8" x14ac:dyDescent="0.45">
      <c r="A26">
        <v>85</v>
      </c>
      <c r="B26" t="s">
        <v>131</v>
      </c>
      <c r="C26" s="16" t="s">
        <v>132</v>
      </c>
      <c r="D26" t="s">
        <v>67</v>
      </c>
      <c r="E26" t="s">
        <v>133</v>
      </c>
      <c r="F26" s="16" t="s">
        <v>2</v>
      </c>
      <c r="G26" t="s">
        <v>60</v>
      </c>
      <c r="H26">
        <v>85</v>
      </c>
    </row>
    <row r="27" spans="1:8" x14ac:dyDescent="0.45">
      <c r="A27">
        <v>100</v>
      </c>
      <c r="B27" t="s">
        <v>134</v>
      </c>
      <c r="C27" s="16" t="s">
        <v>135</v>
      </c>
      <c r="D27" t="s">
        <v>78</v>
      </c>
      <c r="E27" t="s">
        <v>136</v>
      </c>
      <c r="F27" s="16" t="s">
        <v>1</v>
      </c>
      <c r="G27" t="s">
        <v>55</v>
      </c>
      <c r="H27">
        <v>100</v>
      </c>
    </row>
    <row r="28" spans="1:8" x14ac:dyDescent="0.45">
      <c r="A28">
        <v>137</v>
      </c>
      <c r="B28" t="s">
        <v>137</v>
      </c>
      <c r="C28" s="16" t="s">
        <v>138</v>
      </c>
      <c r="D28" t="s">
        <v>139</v>
      </c>
      <c r="E28" t="s">
        <v>140</v>
      </c>
      <c r="F28" s="16" t="s">
        <v>1</v>
      </c>
      <c r="G28" t="s">
        <v>55</v>
      </c>
      <c r="H28">
        <v>137</v>
      </c>
    </row>
    <row r="29" spans="1:8" x14ac:dyDescent="0.45">
      <c r="A29">
        <v>78</v>
      </c>
      <c r="B29" t="s">
        <v>141</v>
      </c>
      <c r="C29" s="16" t="s">
        <v>142</v>
      </c>
      <c r="D29" t="s">
        <v>50</v>
      </c>
      <c r="E29" t="s">
        <v>143</v>
      </c>
      <c r="F29" s="16" t="s">
        <v>0</v>
      </c>
      <c r="G29" t="s">
        <v>52</v>
      </c>
      <c r="H29">
        <v>78</v>
      </c>
    </row>
    <row r="30" spans="1:8" x14ac:dyDescent="0.45">
      <c r="A30">
        <v>101</v>
      </c>
      <c r="B30" t="s">
        <v>144</v>
      </c>
      <c r="C30" s="16" t="s">
        <v>145</v>
      </c>
      <c r="D30" t="s">
        <v>124</v>
      </c>
      <c r="E30" t="s">
        <v>146</v>
      </c>
      <c r="F30" s="16" t="s">
        <v>1</v>
      </c>
      <c r="G30" t="s">
        <v>55</v>
      </c>
      <c r="H30">
        <v>101</v>
      </c>
    </row>
    <row r="31" spans="1:8" x14ac:dyDescent="0.45">
      <c r="A31">
        <v>50</v>
      </c>
      <c r="B31" t="s">
        <v>147</v>
      </c>
      <c r="C31" s="16" t="s">
        <v>148</v>
      </c>
      <c r="D31" t="s">
        <v>149</v>
      </c>
      <c r="E31" t="s">
        <v>150</v>
      </c>
      <c r="F31" s="16" t="s">
        <v>1</v>
      </c>
      <c r="G31" t="s">
        <v>55</v>
      </c>
      <c r="H31">
        <v>50</v>
      </c>
    </row>
    <row r="32" spans="1:8" x14ac:dyDescent="0.45">
      <c r="A32">
        <v>51</v>
      </c>
      <c r="B32" t="s">
        <v>151</v>
      </c>
      <c r="C32" s="16" t="s">
        <v>152</v>
      </c>
      <c r="D32" t="s">
        <v>153</v>
      </c>
      <c r="E32" t="s">
        <v>154</v>
      </c>
      <c r="F32" s="16" t="s">
        <v>1</v>
      </c>
      <c r="G32" t="s">
        <v>55</v>
      </c>
      <c r="H32">
        <v>51</v>
      </c>
    </row>
    <row r="33" spans="1:8" x14ac:dyDescent="0.45">
      <c r="A33">
        <v>52</v>
      </c>
      <c r="B33" t="s">
        <v>155</v>
      </c>
      <c r="C33" s="16" t="s">
        <v>156</v>
      </c>
      <c r="D33" t="s">
        <v>74</v>
      </c>
      <c r="E33" t="s">
        <v>157</v>
      </c>
      <c r="F33" s="16" t="s">
        <v>1</v>
      </c>
      <c r="G33" t="s">
        <v>55</v>
      </c>
      <c r="H33">
        <v>52</v>
      </c>
    </row>
    <row r="34" spans="1:8" x14ac:dyDescent="0.45">
      <c r="A34">
        <v>138</v>
      </c>
      <c r="B34" t="s">
        <v>158</v>
      </c>
      <c r="C34" s="16" t="s">
        <v>159</v>
      </c>
      <c r="D34" t="s">
        <v>160</v>
      </c>
      <c r="E34" t="s">
        <v>161</v>
      </c>
      <c r="F34" s="16" t="s">
        <v>1</v>
      </c>
      <c r="G34" t="s">
        <v>55</v>
      </c>
      <c r="H34">
        <v>138</v>
      </c>
    </row>
    <row r="35" spans="1:8" x14ac:dyDescent="0.45">
      <c r="A35">
        <v>53</v>
      </c>
      <c r="B35" t="s">
        <v>162</v>
      </c>
      <c r="C35" s="16" t="s">
        <v>163</v>
      </c>
      <c r="D35" t="s">
        <v>74</v>
      </c>
      <c r="E35" t="s">
        <v>164</v>
      </c>
      <c r="F35" s="16" t="s">
        <v>1</v>
      </c>
      <c r="G35" t="s">
        <v>55</v>
      </c>
      <c r="H35">
        <v>53</v>
      </c>
    </row>
    <row r="36" spans="1:8" x14ac:dyDescent="0.45">
      <c r="A36">
        <v>102</v>
      </c>
      <c r="B36" t="s">
        <v>165</v>
      </c>
      <c r="C36" s="16" t="s">
        <v>166</v>
      </c>
      <c r="D36" t="s">
        <v>110</v>
      </c>
      <c r="E36" t="s">
        <v>167</v>
      </c>
      <c r="F36" s="16" t="s">
        <v>1</v>
      </c>
      <c r="G36" t="s">
        <v>55</v>
      </c>
      <c r="H36">
        <v>102</v>
      </c>
    </row>
    <row r="37" spans="1:8" x14ac:dyDescent="0.45">
      <c r="A37">
        <v>86</v>
      </c>
      <c r="B37" t="s">
        <v>168</v>
      </c>
      <c r="C37" s="16" t="s">
        <v>169</v>
      </c>
      <c r="D37" t="s">
        <v>78</v>
      </c>
      <c r="E37" t="s">
        <v>170</v>
      </c>
      <c r="F37" s="16" t="s">
        <v>2</v>
      </c>
      <c r="G37" t="s">
        <v>60</v>
      </c>
      <c r="H37">
        <v>86</v>
      </c>
    </row>
    <row r="38" spans="1:8" x14ac:dyDescent="0.45">
      <c r="A38">
        <v>54</v>
      </c>
      <c r="B38" t="s">
        <v>171</v>
      </c>
      <c r="C38" s="16" t="s">
        <v>172</v>
      </c>
      <c r="D38" t="s">
        <v>103</v>
      </c>
      <c r="E38" t="s">
        <v>173</v>
      </c>
      <c r="F38" s="16" t="s">
        <v>1</v>
      </c>
      <c r="G38" t="s">
        <v>55</v>
      </c>
      <c r="H38">
        <v>54</v>
      </c>
    </row>
    <row r="39" spans="1:8" x14ac:dyDescent="0.45">
      <c r="A39">
        <v>55</v>
      </c>
      <c r="B39" t="s">
        <v>174</v>
      </c>
      <c r="C39" s="16" t="s">
        <v>175</v>
      </c>
      <c r="D39" t="s">
        <v>103</v>
      </c>
      <c r="E39" t="s">
        <v>176</v>
      </c>
      <c r="F39" s="16" t="s">
        <v>1</v>
      </c>
      <c r="G39" t="s">
        <v>55</v>
      </c>
      <c r="H39">
        <v>55</v>
      </c>
    </row>
    <row r="40" spans="1:8" x14ac:dyDescent="0.45">
      <c r="A40">
        <v>103</v>
      </c>
      <c r="B40" t="s">
        <v>177</v>
      </c>
      <c r="C40" s="16" t="s">
        <v>178</v>
      </c>
      <c r="D40" t="s">
        <v>67</v>
      </c>
      <c r="E40" t="s">
        <v>179</v>
      </c>
      <c r="F40" s="16" t="s">
        <v>1</v>
      </c>
      <c r="G40" t="s">
        <v>55</v>
      </c>
      <c r="H40">
        <v>103</v>
      </c>
    </row>
    <row r="41" spans="1:8" x14ac:dyDescent="0.45">
      <c r="A41">
        <v>56</v>
      </c>
      <c r="B41" t="s">
        <v>180</v>
      </c>
      <c r="C41" s="16" t="s">
        <v>181</v>
      </c>
      <c r="D41" t="s">
        <v>58</v>
      </c>
      <c r="E41" t="s">
        <v>182</v>
      </c>
      <c r="F41" s="16" t="s">
        <v>1</v>
      </c>
      <c r="G41" t="s">
        <v>55</v>
      </c>
      <c r="H41">
        <v>56</v>
      </c>
    </row>
    <row r="42" spans="1:8" x14ac:dyDescent="0.45">
      <c r="A42">
        <v>26</v>
      </c>
      <c r="B42" t="s">
        <v>183</v>
      </c>
      <c r="C42" s="16" t="s">
        <v>184</v>
      </c>
      <c r="D42" t="s">
        <v>153</v>
      </c>
      <c r="E42" t="s">
        <v>185</v>
      </c>
      <c r="F42" s="16" t="s">
        <v>2</v>
      </c>
      <c r="G42" t="s">
        <v>60</v>
      </c>
      <c r="H42">
        <v>26</v>
      </c>
    </row>
    <row r="43" spans="1:8" x14ac:dyDescent="0.45">
      <c r="A43">
        <v>125</v>
      </c>
      <c r="B43" t="s">
        <v>186</v>
      </c>
      <c r="C43" s="16" t="s">
        <v>187</v>
      </c>
      <c r="D43" t="s">
        <v>139</v>
      </c>
      <c r="E43" t="s">
        <v>188</v>
      </c>
      <c r="F43" s="16" t="s">
        <v>0</v>
      </c>
      <c r="G43" t="s">
        <v>52</v>
      </c>
      <c r="H43">
        <v>125</v>
      </c>
    </row>
    <row r="44" spans="1:8" x14ac:dyDescent="0.45">
      <c r="A44">
        <v>139</v>
      </c>
      <c r="B44" t="s">
        <v>189</v>
      </c>
      <c r="C44" s="16" t="s">
        <v>190</v>
      </c>
      <c r="D44" t="s">
        <v>139</v>
      </c>
      <c r="E44" t="s">
        <v>188</v>
      </c>
      <c r="F44" s="16" t="s">
        <v>1</v>
      </c>
      <c r="G44" t="s">
        <v>55</v>
      </c>
      <c r="H44">
        <v>139</v>
      </c>
    </row>
    <row r="45" spans="1:8" x14ac:dyDescent="0.45">
      <c r="A45">
        <v>57</v>
      </c>
      <c r="B45" t="s">
        <v>191</v>
      </c>
      <c r="C45" s="16" t="s">
        <v>192</v>
      </c>
      <c r="D45" t="s">
        <v>114</v>
      </c>
      <c r="E45" t="s">
        <v>193</v>
      </c>
      <c r="F45" s="16" t="s">
        <v>1</v>
      </c>
      <c r="G45" t="s">
        <v>55</v>
      </c>
      <c r="H45">
        <v>57</v>
      </c>
    </row>
    <row r="46" spans="1:8" x14ac:dyDescent="0.45">
      <c r="A46">
        <v>127</v>
      </c>
      <c r="B46" t="s">
        <v>194</v>
      </c>
      <c r="C46" s="16" t="s">
        <v>195</v>
      </c>
      <c r="D46" t="s">
        <v>63</v>
      </c>
      <c r="E46" t="s">
        <v>196</v>
      </c>
      <c r="F46" s="16" t="s">
        <v>2</v>
      </c>
      <c r="G46" t="s">
        <v>60</v>
      </c>
      <c r="H46">
        <v>127</v>
      </c>
    </row>
    <row r="47" spans="1:8" x14ac:dyDescent="0.45">
      <c r="A47">
        <v>2</v>
      </c>
      <c r="B47" t="s">
        <v>197</v>
      </c>
      <c r="C47" s="16" t="s">
        <v>198</v>
      </c>
      <c r="D47" t="s">
        <v>199</v>
      </c>
      <c r="E47" t="s">
        <v>199</v>
      </c>
      <c r="F47" s="16" t="s">
        <v>0</v>
      </c>
      <c r="G47" t="s">
        <v>52</v>
      </c>
      <c r="H47">
        <v>2</v>
      </c>
    </row>
    <row r="48" spans="1:8" x14ac:dyDescent="0.45">
      <c r="A48">
        <v>141</v>
      </c>
      <c r="B48" t="s">
        <v>200</v>
      </c>
      <c r="C48" s="16" t="s">
        <v>201</v>
      </c>
      <c r="D48" t="s">
        <v>202</v>
      </c>
      <c r="E48" t="s">
        <v>199</v>
      </c>
      <c r="F48" s="16" t="s">
        <v>1</v>
      </c>
      <c r="G48" t="s">
        <v>55</v>
      </c>
      <c r="H48">
        <v>141</v>
      </c>
    </row>
    <row r="49" spans="1:8" x14ac:dyDescent="0.45">
      <c r="A49">
        <v>142</v>
      </c>
      <c r="B49" t="s">
        <v>203</v>
      </c>
      <c r="C49" s="16" t="s">
        <v>204</v>
      </c>
      <c r="D49" t="s">
        <v>202</v>
      </c>
      <c r="E49" t="s">
        <v>205</v>
      </c>
      <c r="F49" s="16" t="s">
        <v>1</v>
      </c>
      <c r="G49" t="s">
        <v>55</v>
      </c>
      <c r="H49">
        <v>142</v>
      </c>
    </row>
    <row r="50" spans="1:8" x14ac:dyDescent="0.45">
      <c r="A50">
        <v>24</v>
      </c>
      <c r="B50" t="s">
        <v>206</v>
      </c>
      <c r="C50" s="16" t="s">
        <v>207</v>
      </c>
      <c r="D50" t="s">
        <v>153</v>
      </c>
      <c r="E50" t="s">
        <v>208</v>
      </c>
      <c r="F50" s="16" t="s">
        <v>0</v>
      </c>
      <c r="G50" t="s">
        <v>52</v>
      </c>
      <c r="H50">
        <v>24</v>
      </c>
    </row>
    <row r="51" spans="1:8" x14ac:dyDescent="0.45">
      <c r="A51">
        <v>58</v>
      </c>
      <c r="B51" t="s">
        <v>209</v>
      </c>
      <c r="C51" s="16" t="s">
        <v>210</v>
      </c>
      <c r="D51" t="s">
        <v>153</v>
      </c>
      <c r="E51" t="s">
        <v>208</v>
      </c>
      <c r="F51" s="16" t="s">
        <v>1</v>
      </c>
      <c r="G51" t="s">
        <v>55</v>
      </c>
      <c r="H51">
        <v>58</v>
      </c>
    </row>
    <row r="52" spans="1:8" x14ac:dyDescent="0.45">
      <c r="A52">
        <v>87</v>
      </c>
      <c r="B52" t="s">
        <v>211</v>
      </c>
      <c r="C52" s="16" t="s">
        <v>212</v>
      </c>
      <c r="D52" t="s">
        <v>67</v>
      </c>
      <c r="E52" t="s">
        <v>213</v>
      </c>
      <c r="F52" s="16" t="s">
        <v>2</v>
      </c>
      <c r="G52" t="s">
        <v>60</v>
      </c>
      <c r="H52">
        <v>87</v>
      </c>
    </row>
    <row r="53" spans="1:8" x14ac:dyDescent="0.45">
      <c r="A53">
        <v>128</v>
      </c>
      <c r="B53" t="s">
        <v>214</v>
      </c>
      <c r="C53" s="16" t="s">
        <v>215</v>
      </c>
      <c r="D53" t="s">
        <v>63</v>
      </c>
      <c r="E53" t="s">
        <v>216</v>
      </c>
      <c r="F53" s="16" t="s">
        <v>2</v>
      </c>
      <c r="G53" t="s">
        <v>60</v>
      </c>
      <c r="H53">
        <v>128</v>
      </c>
    </row>
    <row r="54" spans="1:8" x14ac:dyDescent="0.45">
      <c r="A54">
        <v>27</v>
      </c>
      <c r="B54" t="s">
        <v>217</v>
      </c>
      <c r="C54" s="16" t="s">
        <v>218</v>
      </c>
      <c r="D54" t="s">
        <v>153</v>
      </c>
      <c r="E54" t="s">
        <v>219</v>
      </c>
      <c r="F54" s="16" t="s">
        <v>2</v>
      </c>
      <c r="G54" t="s">
        <v>60</v>
      </c>
      <c r="H54">
        <v>27</v>
      </c>
    </row>
    <row r="55" spans="1:8" x14ac:dyDescent="0.45">
      <c r="A55">
        <v>28</v>
      </c>
      <c r="B55" t="s">
        <v>220</v>
      </c>
      <c r="C55" s="16" t="s">
        <v>221</v>
      </c>
      <c r="D55" t="s">
        <v>58</v>
      </c>
      <c r="E55" t="s">
        <v>222</v>
      </c>
      <c r="F55" s="16" t="s">
        <v>2</v>
      </c>
      <c r="G55" t="s">
        <v>60</v>
      </c>
      <c r="H55">
        <v>28</v>
      </c>
    </row>
    <row r="56" spans="1:8" x14ac:dyDescent="0.45">
      <c r="A56">
        <v>59</v>
      </c>
      <c r="B56" t="s">
        <v>223</v>
      </c>
      <c r="C56" s="16" t="s">
        <v>224</v>
      </c>
      <c r="D56" t="s">
        <v>149</v>
      </c>
      <c r="E56" t="s">
        <v>225</v>
      </c>
      <c r="F56" s="16" t="s">
        <v>1</v>
      </c>
      <c r="G56" t="s">
        <v>55</v>
      </c>
      <c r="H56">
        <v>59</v>
      </c>
    </row>
    <row r="57" spans="1:8" x14ac:dyDescent="0.45">
      <c r="A57">
        <v>60</v>
      </c>
      <c r="B57" t="s">
        <v>226</v>
      </c>
      <c r="C57" s="16" t="s">
        <v>227</v>
      </c>
      <c r="D57" t="s">
        <v>103</v>
      </c>
      <c r="E57" t="s">
        <v>228</v>
      </c>
      <c r="F57" s="16" t="s">
        <v>1</v>
      </c>
      <c r="G57" t="s">
        <v>55</v>
      </c>
      <c r="H57">
        <v>60</v>
      </c>
    </row>
    <row r="58" spans="1:8" x14ac:dyDescent="0.45">
      <c r="A58">
        <v>29</v>
      </c>
      <c r="B58" t="s">
        <v>229</v>
      </c>
      <c r="C58" s="16" t="s">
        <v>230</v>
      </c>
      <c r="D58" t="s">
        <v>231</v>
      </c>
      <c r="E58" t="s">
        <v>232</v>
      </c>
      <c r="F58" s="16" t="s">
        <v>2</v>
      </c>
      <c r="G58" t="s">
        <v>60</v>
      </c>
      <c r="H58">
        <v>29</v>
      </c>
    </row>
    <row r="59" spans="1:8" x14ac:dyDescent="0.45">
      <c r="A59">
        <v>30</v>
      </c>
      <c r="B59" t="s">
        <v>233</v>
      </c>
      <c r="C59" s="16" t="s">
        <v>234</v>
      </c>
      <c r="D59" t="s">
        <v>235</v>
      </c>
      <c r="E59" t="s">
        <v>236</v>
      </c>
      <c r="F59" s="16" t="s">
        <v>2</v>
      </c>
      <c r="G59" t="s">
        <v>60</v>
      </c>
      <c r="H59">
        <v>30</v>
      </c>
    </row>
    <row r="60" spans="1:8" x14ac:dyDescent="0.45">
      <c r="A60">
        <v>61</v>
      </c>
      <c r="B60" t="s">
        <v>237</v>
      </c>
      <c r="C60" s="16" t="s">
        <v>238</v>
      </c>
      <c r="D60" t="s">
        <v>114</v>
      </c>
      <c r="E60" t="s">
        <v>239</v>
      </c>
      <c r="F60" s="16" t="s">
        <v>1</v>
      </c>
      <c r="G60" t="s">
        <v>55</v>
      </c>
      <c r="H60">
        <v>61</v>
      </c>
    </row>
    <row r="61" spans="1:8" x14ac:dyDescent="0.45">
      <c r="A61">
        <v>143</v>
      </c>
      <c r="B61" t="s">
        <v>240</v>
      </c>
      <c r="C61" s="16" t="s">
        <v>241</v>
      </c>
      <c r="D61" t="s">
        <v>118</v>
      </c>
      <c r="E61" t="s">
        <v>242</v>
      </c>
      <c r="F61" s="16" t="s">
        <v>1</v>
      </c>
      <c r="G61" t="s">
        <v>55</v>
      </c>
      <c r="H61">
        <v>143</v>
      </c>
    </row>
    <row r="62" spans="1:8" x14ac:dyDescent="0.45">
      <c r="A62">
        <v>104</v>
      </c>
      <c r="B62" t="s">
        <v>243</v>
      </c>
      <c r="C62" s="16" t="s">
        <v>244</v>
      </c>
      <c r="D62" t="s">
        <v>78</v>
      </c>
      <c r="E62" t="s">
        <v>245</v>
      </c>
      <c r="F62" s="16" t="s">
        <v>1</v>
      </c>
      <c r="G62" t="s">
        <v>55</v>
      </c>
      <c r="H62">
        <v>104</v>
      </c>
    </row>
    <row r="63" spans="1:8" x14ac:dyDescent="0.45">
      <c r="A63">
        <v>105</v>
      </c>
      <c r="B63" t="s">
        <v>246</v>
      </c>
      <c r="C63" s="16" t="s">
        <v>247</v>
      </c>
      <c r="D63" t="s">
        <v>50</v>
      </c>
      <c r="E63" t="s">
        <v>248</v>
      </c>
      <c r="F63" s="16" t="s">
        <v>1</v>
      </c>
      <c r="G63" t="s">
        <v>55</v>
      </c>
      <c r="H63">
        <v>105</v>
      </c>
    </row>
    <row r="64" spans="1:8" x14ac:dyDescent="0.45">
      <c r="A64">
        <v>31</v>
      </c>
      <c r="B64" t="s">
        <v>249</v>
      </c>
      <c r="C64" s="16" t="s">
        <v>250</v>
      </c>
      <c r="D64" t="s">
        <v>74</v>
      </c>
      <c r="E64" t="s">
        <v>251</v>
      </c>
      <c r="F64" s="16" t="s">
        <v>2</v>
      </c>
      <c r="G64" t="s">
        <v>60</v>
      </c>
      <c r="H64">
        <v>31</v>
      </c>
    </row>
    <row r="65" spans="1:8" x14ac:dyDescent="0.45">
      <c r="A65">
        <v>79</v>
      </c>
      <c r="B65" t="s">
        <v>252</v>
      </c>
      <c r="C65" s="16" t="s">
        <v>253</v>
      </c>
      <c r="D65" t="s">
        <v>67</v>
      </c>
      <c r="E65" t="s">
        <v>254</v>
      </c>
      <c r="F65" s="16" t="s">
        <v>0</v>
      </c>
      <c r="G65" t="s">
        <v>52</v>
      </c>
      <c r="H65">
        <v>79</v>
      </c>
    </row>
    <row r="66" spans="1:8" x14ac:dyDescent="0.45">
      <c r="A66">
        <v>106</v>
      </c>
      <c r="B66" t="s">
        <v>255</v>
      </c>
      <c r="C66" s="16" t="s">
        <v>256</v>
      </c>
      <c r="D66" t="s">
        <v>67</v>
      </c>
      <c r="E66" t="s">
        <v>254</v>
      </c>
      <c r="F66" s="16" t="s">
        <v>1</v>
      </c>
      <c r="G66" t="s">
        <v>55</v>
      </c>
      <c r="H66">
        <v>106</v>
      </c>
    </row>
    <row r="67" spans="1:8" x14ac:dyDescent="0.45">
      <c r="A67">
        <v>129</v>
      </c>
      <c r="B67" t="s">
        <v>257</v>
      </c>
      <c r="C67" s="16" t="s">
        <v>258</v>
      </c>
      <c r="D67" t="s">
        <v>139</v>
      </c>
      <c r="E67" t="s">
        <v>259</v>
      </c>
      <c r="F67" s="16" t="s">
        <v>2</v>
      </c>
      <c r="G67" t="s">
        <v>60</v>
      </c>
      <c r="H67">
        <v>129</v>
      </c>
    </row>
    <row r="68" spans="1:8" x14ac:dyDescent="0.45">
      <c r="A68">
        <v>32</v>
      </c>
      <c r="B68" t="s">
        <v>260</v>
      </c>
      <c r="C68" s="16" t="s">
        <v>261</v>
      </c>
      <c r="D68" t="s">
        <v>153</v>
      </c>
      <c r="E68" t="s">
        <v>262</v>
      </c>
      <c r="F68" s="16" t="s">
        <v>2</v>
      </c>
      <c r="G68" t="s">
        <v>60</v>
      </c>
      <c r="H68">
        <v>32</v>
      </c>
    </row>
    <row r="69" spans="1:8" x14ac:dyDescent="0.45">
      <c r="A69">
        <v>144</v>
      </c>
      <c r="B69" t="s">
        <v>263</v>
      </c>
      <c r="C69" s="16" t="s">
        <v>264</v>
      </c>
      <c r="D69" t="s">
        <v>160</v>
      </c>
      <c r="E69" t="s">
        <v>265</v>
      </c>
      <c r="F69" s="16" t="s">
        <v>1</v>
      </c>
      <c r="G69" t="s">
        <v>55</v>
      </c>
      <c r="H69">
        <v>144</v>
      </c>
    </row>
    <row r="70" spans="1:8" x14ac:dyDescent="0.45">
      <c r="A70">
        <v>80</v>
      </c>
      <c r="B70" t="s">
        <v>266</v>
      </c>
      <c r="C70" s="16" t="s">
        <v>267</v>
      </c>
      <c r="D70" t="s">
        <v>78</v>
      </c>
      <c r="E70" t="s">
        <v>268</v>
      </c>
      <c r="F70" s="16" t="s">
        <v>0</v>
      </c>
      <c r="G70" t="s">
        <v>52</v>
      </c>
      <c r="H70">
        <v>80</v>
      </c>
    </row>
    <row r="71" spans="1:8" x14ac:dyDescent="0.45">
      <c r="A71">
        <v>107</v>
      </c>
      <c r="B71" t="s">
        <v>269</v>
      </c>
      <c r="C71" s="16" t="s">
        <v>270</v>
      </c>
      <c r="D71" t="s">
        <v>78</v>
      </c>
      <c r="E71" t="s">
        <v>268</v>
      </c>
      <c r="F71" s="16" t="s">
        <v>1</v>
      </c>
      <c r="G71" t="s">
        <v>55</v>
      </c>
      <c r="H71">
        <v>107</v>
      </c>
    </row>
    <row r="72" spans="1:8" x14ac:dyDescent="0.45">
      <c r="A72">
        <v>145</v>
      </c>
      <c r="B72" t="s">
        <v>271</v>
      </c>
      <c r="C72" s="16" t="s">
        <v>272</v>
      </c>
      <c r="D72" t="s">
        <v>118</v>
      </c>
      <c r="E72" t="s">
        <v>273</v>
      </c>
      <c r="F72" s="16" t="s">
        <v>1</v>
      </c>
      <c r="G72" t="s">
        <v>55</v>
      </c>
      <c r="H72">
        <v>145</v>
      </c>
    </row>
    <row r="73" spans="1:8" x14ac:dyDescent="0.45">
      <c r="A73">
        <v>62</v>
      </c>
      <c r="B73" t="s">
        <v>274</v>
      </c>
      <c r="C73" s="16" t="s">
        <v>275</v>
      </c>
      <c r="D73" t="s">
        <v>103</v>
      </c>
      <c r="E73" t="s">
        <v>276</v>
      </c>
      <c r="F73" s="16" t="s">
        <v>1</v>
      </c>
      <c r="G73" t="s">
        <v>55</v>
      </c>
      <c r="H73">
        <v>62</v>
      </c>
    </row>
    <row r="74" spans="1:8" x14ac:dyDescent="0.45">
      <c r="A74">
        <v>108</v>
      </c>
      <c r="B74" t="s">
        <v>277</v>
      </c>
      <c r="C74" s="16" t="s">
        <v>278</v>
      </c>
      <c r="D74" t="s">
        <v>67</v>
      </c>
      <c r="E74" t="s">
        <v>279</v>
      </c>
      <c r="F74" s="16" t="s">
        <v>1</v>
      </c>
      <c r="G74" t="s">
        <v>55</v>
      </c>
      <c r="H74">
        <v>108</v>
      </c>
    </row>
    <row r="75" spans="1:8" x14ac:dyDescent="0.45">
      <c r="A75">
        <v>146</v>
      </c>
      <c r="B75" t="s">
        <v>280</v>
      </c>
      <c r="C75" s="16" t="s">
        <v>281</v>
      </c>
      <c r="D75" t="s">
        <v>124</v>
      </c>
      <c r="E75" t="s">
        <v>282</v>
      </c>
      <c r="F75" s="16" t="s">
        <v>1</v>
      </c>
      <c r="G75" t="s">
        <v>55</v>
      </c>
      <c r="H75">
        <v>146</v>
      </c>
    </row>
    <row r="76" spans="1:8" x14ac:dyDescent="0.45">
      <c r="A76">
        <v>88</v>
      </c>
      <c r="B76" t="s">
        <v>283</v>
      </c>
      <c r="C76" s="16" t="s">
        <v>284</v>
      </c>
      <c r="D76" t="s">
        <v>67</v>
      </c>
      <c r="E76" t="s">
        <v>285</v>
      </c>
      <c r="F76" s="16" t="s">
        <v>2</v>
      </c>
      <c r="G76" t="s">
        <v>60</v>
      </c>
      <c r="H76">
        <v>88</v>
      </c>
    </row>
    <row r="77" spans="1:8" x14ac:dyDescent="0.45">
      <c r="A77">
        <v>63</v>
      </c>
      <c r="B77" t="s">
        <v>286</v>
      </c>
      <c r="C77" s="16" t="s">
        <v>287</v>
      </c>
      <c r="D77" t="s">
        <v>114</v>
      </c>
      <c r="E77" t="s">
        <v>288</v>
      </c>
      <c r="F77" s="16" t="s">
        <v>1</v>
      </c>
      <c r="G77" t="s">
        <v>55</v>
      </c>
      <c r="H77">
        <v>63</v>
      </c>
    </row>
    <row r="78" spans="1:8" x14ac:dyDescent="0.45">
      <c r="A78">
        <v>89</v>
      </c>
      <c r="B78" t="s">
        <v>289</v>
      </c>
      <c r="C78" s="16" t="s">
        <v>290</v>
      </c>
      <c r="D78" t="s">
        <v>67</v>
      </c>
      <c r="E78" t="s">
        <v>291</v>
      </c>
      <c r="F78" s="16" t="s">
        <v>2</v>
      </c>
      <c r="G78" t="s">
        <v>60</v>
      </c>
      <c r="H78">
        <v>89</v>
      </c>
    </row>
    <row r="79" spans="1:8" x14ac:dyDescent="0.45">
      <c r="A79">
        <v>33</v>
      </c>
      <c r="B79" t="s">
        <v>292</v>
      </c>
      <c r="C79" s="16" t="s">
        <v>293</v>
      </c>
      <c r="D79" t="s">
        <v>58</v>
      </c>
      <c r="E79" t="s">
        <v>294</v>
      </c>
      <c r="F79" s="16" t="s">
        <v>2</v>
      </c>
      <c r="G79" t="s">
        <v>60</v>
      </c>
      <c r="H79">
        <v>33</v>
      </c>
    </row>
    <row r="80" spans="1:8" x14ac:dyDescent="0.45">
      <c r="A80">
        <v>130</v>
      </c>
      <c r="B80" t="s">
        <v>295</v>
      </c>
      <c r="C80" s="16" t="s">
        <v>296</v>
      </c>
      <c r="D80" t="s">
        <v>202</v>
      </c>
      <c r="E80" t="s">
        <v>297</v>
      </c>
      <c r="F80" s="16" t="s">
        <v>2</v>
      </c>
      <c r="G80" t="s">
        <v>60</v>
      </c>
      <c r="H80">
        <v>130</v>
      </c>
    </row>
    <row r="81" spans="1:8" x14ac:dyDescent="0.45">
      <c r="A81">
        <v>147</v>
      </c>
      <c r="B81" t="s">
        <v>298</v>
      </c>
      <c r="C81" s="16" t="s">
        <v>299</v>
      </c>
      <c r="D81" t="s">
        <v>124</v>
      </c>
      <c r="E81" t="s">
        <v>300</v>
      </c>
      <c r="F81" s="16" t="s">
        <v>1</v>
      </c>
      <c r="G81" t="s">
        <v>55</v>
      </c>
      <c r="H81">
        <v>147</v>
      </c>
    </row>
    <row r="82" spans="1:8" x14ac:dyDescent="0.45">
      <c r="A82">
        <v>148</v>
      </c>
      <c r="B82" t="s">
        <v>301</v>
      </c>
      <c r="C82" s="16" t="s">
        <v>302</v>
      </c>
      <c r="D82" t="s">
        <v>124</v>
      </c>
      <c r="E82" t="s">
        <v>303</v>
      </c>
      <c r="F82" s="16" t="s">
        <v>1</v>
      </c>
      <c r="G82" t="s">
        <v>55</v>
      </c>
      <c r="H82">
        <v>148</v>
      </c>
    </row>
    <row r="83" spans="1:8" x14ac:dyDescent="0.45">
      <c r="A83">
        <v>34</v>
      </c>
      <c r="B83" t="s">
        <v>304</v>
      </c>
      <c r="C83" s="16" t="s">
        <v>305</v>
      </c>
      <c r="D83" t="s">
        <v>149</v>
      </c>
      <c r="E83" t="s">
        <v>306</v>
      </c>
      <c r="F83" s="16" t="s">
        <v>2</v>
      </c>
      <c r="G83" t="s">
        <v>60</v>
      </c>
      <c r="H83">
        <v>34</v>
      </c>
    </row>
    <row r="84" spans="1:8" x14ac:dyDescent="0.45">
      <c r="A84">
        <v>35</v>
      </c>
      <c r="B84" t="s">
        <v>307</v>
      </c>
      <c r="C84" s="16" t="s">
        <v>308</v>
      </c>
      <c r="D84" t="s">
        <v>235</v>
      </c>
      <c r="E84" t="s">
        <v>309</v>
      </c>
      <c r="F84" s="16" t="s">
        <v>2</v>
      </c>
      <c r="G84" t="s">
        <v>60</v>
      </c>
      <c r="H84">
        <v>35</v>
      </c>
    </row>
    <row r="85" spans="1:8" x14ac:dyDescent="0.45">
      <c r="A85">
        <v>36</v>
      </c>
      <c r="B85" t="s">
        <v>310</v>
      </c>
      <c r="C85" s="16" t="s">
        <v>311</v>
      </c>
      <c r="D85" t="s">
        <v>235</v>
      </c>
      <c r="E85" t="s">
        <v>312</v>
      </c>
      <c r="F85" s="16" t="s">
        <v>2</v>
      </c>
      <c r="G85" t="s">
        <v>60</v>
      </c>
      <c r="H85">
        <v>36</v>
      </c>
    </row>
    <row r="86" spans="1:8" x14ac:dyDescent="0.45">
      <c r="A86">
        <v>81</v>
      </c>
      <c r="B86" t="s">
        <v>313</v>
      </c>
      <c r="C86" s="16" t="s">
        <v>314</v>
      </c>
      <c r="D86" t="s">
        <v>50</v>
      </c>
      <c r="E86" t="s">
        <v>315</v>
      </c>
      <c r="F86" s="16" t="s">
        <v>0</v>
      </c>
      <c r="G86" t="s">
        <v>52</v>
      </c>
      <c r="H86">
        <v>81</v>
      </c>
    </row>
    <row r="87" spans="1:8" x14ac:dyDescent="0.45">
      <c r="A87">
        <v>64</v>
      </c>
      <c r="B87" t="s">
        <v>316</v>
      </c>
      <c r="C87" s="16" t="s">
        <v>317</v>
      </c>
      <c r="D87" t="s">
        <v>74</v>
      </c>
      <c r="E87" t="s">
        <v>318</v>
      </c>
      <c r="F87" s="16" t="s">
        <v>1</v>
      </c>
      <c r="G87" t="s">
        <v>55</v>
      </c>
      <c r="H87">
        <v>64</v>
      </c>
    </row>
    <row r="88" spans="1:8" x14ac:dyDescent="0.45">
      <c r="A88">
        <v>37</v>
      </c>
      <c r="B88" t="s">
        <v>319</v>
      </c>
      <c r="C88" s="16" t="s">
        <v>320</v>
      </c>
      <c r="D88" t="s">
        <v>103</v>
      </c>
      <c r="E88" t="s">
        <v>321</v>
      </c>
      <c r="F88" s="16" t="s">
        <v>2</v>
      </c>
      <c r="G88" t="s">
        <v>60</v>
      </c>
      <c r="H88">
        <v>37</v>
      </c>
    </row>
    <row r="89" spans="1:8" x14ac:dyDescent="0.45">
      <c r="A89">
        <v>149</v>
      </c>
      <c r="B89" t="s">
        <v>322</v>
      </c>
      <c r="C89" s="16" t="s">
        <v>323</v>
      </c>
      <c r="D89" t="s">
        <v>124</v>
      </c>
      <c r="E89" t="s">
        <v>324</v>
      </c>
      <c r="F89" s="16" t="s">
        <v>1</v>
      </c>
      <c r="G89" t="s">
        <v>55</v>
      </c>
      <c r="H89">
        <v>149</v>
      </c>
    </row>
    <row r="90" spans="1:8" x14ac:dyDescent="0.45">
      <c r="A90">
        <v>65</v>
      </c>
      <c r="B90" t="s">
        <v>325</v>
      </c>
      <c r="C90" s="16" t="s">
        <v>326</v>
      </c>
      <c r="D90" t="s">
        <v>103</v>
      </c>
      <c r="E90" t="s">
        <v>327</v>
      </c>
      <c r="F90" s="16" t="s">
        <v>1</v>
      </c>
      <c r="G90" t="s">
        <v>55</v>
      </c>
      <c r="H90">
        <v>65</v>
      </c>
    </row>
    <row r="91" spans="1:8" x14ac:dyDescent="0.45">
      <c r="A91">
        <v>150</v>
      </c>
      <c r="B91" t="s">
        <v>328</v>
      </c>
      <c r="C91" s="16" t="s">
        <v>329</v>
      </c>
      <c r="D91" t="s">
        <v>63</v>
      </c>
      <c r="E91" t="s">
        <v>330</v>
      </c>
      <c r="F91" s="16" t="s">
        <v>1</v>
      </c>
      <c r="G91" t="s">
        <v>55</v>
      </c>
      <c r="H91">
        <v>150</v>
      </c>
    </row>
    <row r="92" spans="1:8" x14ac:dyDescent="0.45">
      <c r="A92">
        <v>66</v>
      </c>
      <c r="B92" t="s">
        <v>331</v>
      </c>
      <c r="C92" s="16" t="s">
        <v>332</v>
      </c>
      <c r="D92" t="s">
        <v>74</v>
      </c>
      <c r="E92" t="s">
        <v>333</v>
      </c>
      <c r="F92" s="16" t="s">
        <v>1</v>
      </c>
      <c r="G92" t="s">
        <v>55</v>
      </c>
      <c r="H92">
        <v>66</v>
      </c>
    </row>
    <row r="93" spans="1:8" x14ac:dyDescent="0.45">
      <c r="A93">
        <v>109</v>
      </c>
      <c r="B93" t="s">
        <v>334</v>
      </c>
      <c r="C93" s="16" t="s">
        <v>335</v>
      </c>
      <c r="D93" t="s">
        <v>110</v>
      </c>
      <c r="E93" t="s">
        <v>336</v>
      </c>
      <c r="F93" s="16" t="s">
        <v>1</v>
      </c>
      <c r="G93" t="s">
        <v>55</v>
      </c>
      <c r="H93">
        <v>109</v>
      </c>
    </row>
    <row r="94" spans="1:8" x14ac:dyDescent="0.45">
      <c r="A94">
        <v>38</v>
      </c>
      <c r="B94" t="s">
        <v>337</v>
      </c>
      <c r="C94" s="16" t="s">
        <v>338</v>
      </c>
      <c r="D94" t="s">
        <v>153</v>
      </c>
      <c r="E94" t="s">
        <v>339</v>
      </c>
      <c r="F94" s="16" t="s">
        <v>2</v>
      </c>
      <c r="G94" t="s">
        <v>60</v>
      </c>
      <c r="H94">
        <v>38</v>
      </c>
    </row>
    <row r="95" spans="1:8" x14ac:dyDescent="0.45">
      <c r="A95">
        <v>151</v>
      </c>
      <c r="B95" t="s">
        <v>340</v>
      </c>
      <c r="C95" s="16" t="s">
        <v>341</v>
      </c>
      <c r="D95" t="s">
        <v>118</v>
      </c>
      <c r="E95" t="s">
        <v>342</v>
      </c>
      <c r="F95" s="16" t="s">
        <v>1</v>
      </c>
      <c r="G95" t="s">
        <v>55</v>
      </c>
      <c r="H95">
        <v>151</v>
      </c>
    </row>
    <row r="96" spans="1:8" x14ac:dyDescent="0.45">
      <c r="A96">
        <v>90</v>
      </c>
      <c r="B96" t="s">
        <v>343</v>
      </c>
      <c r="C96" s="16" t="s">
        <v>344</v>
      </c>
      <c r="D96" t="s">
        <v>110</v>
      </c>
      <c r="E96" t="s">
        <v>345</v>
      </c>
      <c r="F96" s="16" t="s">
        <v>2</v>
      </c>
      <c r="G96" t="s">
        <v>60</v>
      </c>
      <c r="H96">
        <v>90</v>
      </c>
    </row>
    <row r="97" spans="1:8" x14ac:dyDescent="0.45">
      <c r="A97">
        <v>152</v>
      </c>
      <c r="B97" t="s">
        <v>346</v>
      </c>
      <c r="C97" s="16" t="s">
        <v>347</v>
      </c>
      <c r="D97" t="s">
        <v>160</v>
      </c>
      <c r="E97" t="s">
        <v>348</v>
      </c>
      <c r="F97" s="16" t="s">
        <v>1</v>
      </c>
      <c r="G97" t="s">
        <v>55</v>
      </c>
      <c r="H97">
        <v>152</v>
      </c>
    </row>
    <row r="98" spans="1:8" x14ac:dyDescent="0.45">
      <c r="A98">
        <v>67</v>
      </c>
      <c r="B98" t="s">
        <v>349</v>
      </c>
      <c r="C98" s="16" t="s">
        <v>350</v>
      </c>
      <c r="D98" t="s">
        <v>103</v>
      </c>
      <c r="E98" t="s">
        <v>351</v>
      </c>
      <c r="F98" s="16" t="s">
        <v>1</v>
      </c>
      <c r="G98" t="s">
        <v>55</v>
      </c>
      <c r="H98">
        <v>67</v>
      </c>
    </row>
    <row r="99" spans="1:8" x14ac:dyDescent="0.45">
      <c r="A99">
        <v>110</v>
      </c>
      <c r="B99" t="s">
        <v>352</v>
      </c>
      <c r="C99" s="16" t="s">
        <v>353</v>
      </c>
      <c r="D99" t="s">
        <v>50</v>
      </c>
      <c r="E99" t="s">
        <v>354</v>
      </c>
      <c r="F99" s="16" t="s">
        <v>1</v>
      </c>
      <c r="G99" t="s">
        <v>55</v>
      </c>
      <c r="H99">
        <v>110</v>
      </c>
    </row>
    <row r="100" spans="1:8" x14ac:dyDescent="0.45">
      <c r="A100">
        <v>153</v>
      </c>
      <c r="B100" t="s">
        <v>355</v>
      </c>
      <c r="C100" s="16" t="s">
        <v>356</v>
      </c>
      <c r="D100" t="s">
        <v>139</v>
      </c>
      <c r="E100" t="s">
        <v>357</v>
      </c>
      <c r="F100" s="16" t="s">
        <v>1</v>
      </c>
      <c r="G100" t="s">
        <v>55</v>
      </c>
      <c r="H100">
        <v>153</v>
      </c>
    </row>
    <row r="101" spans="1:8" x14ac:dyDescent="0.45">
      <c r="A101">
        <v>82</v>
      </c>
      <c r="B101" t="s">
        <v>358</v>
      </c>
      <c r="C101" s="16" t="s">
        <v>359</v>
      </c>
      <c r="D101" t="s">
        <v>110</v>
      </c>
      <c r="E101" t="s">
        <v>360</v>
      </c>
      <c r="F101" s="16" t="s">
        <v>0</v>
      </c>
      <c r="G101" t="s">
        <v>52</v>
      </c>
      <c r="H101">
        <v>82</v>
      </c>
    </row>
    <row r="102" spans="1:8" x14ac:dyDescent="0.45">
      <c r="A102">
        <v>111</v>
      </c>
      <c r="B102" t="s">
        <v>361</v>
      </c>
      <c r="C102" s="16" t="s">
        <v>362</v>
      </c>
      <c r="D102" t="s">
        <v>110</v>
      </c>
      <c r="E102" t="s">
        <v>360</v>
      </c>
      <c r="F102" s="16" t="s">
        <v>1</v>
      </c>
      <c r="G102" t="s">
        <v>55</v>
      </c>
      <c r="H102">
        <v>111</v>
      </c>
    </row>
    <row r="103" spans="1:8" x14ac:dyDescent="0.45">
      <c r="A103">
        <v>131</v>
      </c>
      <c r="B103" t="s">
        <v>363</v>
      </c>
      <c r="C103" s="16" t="s">
        <v>364</v>
      </c>
      <c r="D103" t="s">
        <v>202</v>
      </c>
      <c r="E103" t="s">
        <v>365</v>
      </c>
      <c r="F103" s="16" t="s">
        <v>2</v>
      </c>
      <c r="G103" t="s">
        <v>60</v>
      </c>
      <c r="H103">
        <v>131</v>
      </c>
    </row>
    <row r="104" spans="1:8" x14ac:dyDescent="0.45">
      <c r="A104">
        <v>68</v>
      </c>
      <c r="B104" t="s">
        <v>366</v>
      </c>
      <c r="C104" s="16" t="s">
        <v>367</v>
      </c>
      <c r="D104" t="s">
        <v>58</v>
      </c>
      <c r="E104" t="s">
        <v>368</v>
      </c>
      <c r="F104" s="16" t="s">
        <v>1</v>
      </c>
      <c r="G104" t="s">
        <v>55</v>
      </c>
      <c r="H104">
        <v>68</v>
      </c>
    </row>
    <row r="105" spans="1:8" x14ac:dyDescent="0.45">
      <c r="A105">
        <v>112</v>
      </c>
      <c r="B105" t="s">
        <v>369</v>
      </c>
      <c r="C105" s="16" t="s">
        <v>370</v>
      </c>
      <c r="D105" t="s">
        <v>99</v>
      </c>
      <c r="E105" t="s">
        <v>368</v>
      </c>
      <c r="F105" s="16" t="s">
        <v>1</v>
      </c>
      <c r="G105" t="s">
        <v>55</v>
      </c>
      <c r="H105">
        <v>112</v>
      </c>
    </row>
    <row r="106" spans="1:8" x14ac:dyDescent="0.45">
      <c r="A106">
        <v>154</v>
      </c>
      <c r="B106" t="s">
        <v>371</v>
      </c>
      <c r="C106" s="16" t="s">
        <v>372</v>
      </c>
      <c r="D106" t="s">
        <v>202</v>
      </c>
      <c r="E106" t="s">
        <v>373</v>
      </c>
      <c r="F106" s="16" t="s">
        <v>1</v>
      </c>
      <c r="G106" t="s">
        <v>55</v>
      </c>
      <c r="H106">
        <v>154</v>
      </c>
    </row>
    <row r="107" spans="1:8" x14ac:dyDescent="0.45">
      <c r="A107">
        <v>69</v>
      </c>
      <c r="B107" t="s">
        <v>374</v>
      </c>
      <c r="C107" s="16" t="s">
        <v>375</v>
      </c>
      <c r="D107" t="s">
        <v>153</v>
      </c>
      <c r="E107" t="s">
        <v>376</v>
      </c>
      <c r="F107" s="16" t="s">
        <v>1</v>
      </c>
      <c r="G107" t="s">
        <v>55</v>
      </c>
      <c r="H107">
        <v>69</v>
      </c>
    </row>
    <row r="108" spans="1:8" x14ac:dyDescent="0.45">
      <c r="A108">
        <v>159</v>
      </c>
      <c r="B108" t="s">
        <v>377</v>
      </c>
      <c r="C108" s="16" t="s">
        <v>378</v>
      </c>
      <c r="D108" t="s">
        <v>160</v>
      </c>
      <c r="E108" t="s">
        <v>379</v>
      </c>
      <c r="F108" s="16" t="s">
        <v>1</v>
      </c>
      <c r="G108" t="s">
        <v>55</v>
      </c>
      <c r="H108">
        <v>159</v>
      </c>
    </row>
    <row r="109" spans="1:8" x14ac:dyDescent="0.45">
      <c r="A109">
        <v>83</v>
      </c>
      <c r="B109" t="s">
        <v>380</v>
      </c>
      <c r="C109" s="16" t="s">
        <v>381</v>
      </c>
      <c r="D109" t="s">
        <v>99</v>
      </c>
      <c r="E109" t="s">
        <v>382</v>
      </c>
      <c r="F109" s="16" t="s">
        <v>0</v>
      </c>
      <c r="G109" t="s">
        <v>52</v>
      </c>
      <c r="H109">
        <v>83</v>
      </c>
    </row>
    <row r="110" spans="1:8" x14ac:dyDescent="0.45">
      <c r="A110">
        <v>113</v>
      </c>
      <c r="B110" t="s">
        <v>383</v>
      </c>
      <c r="C110" s="16" t="s">
        <v>384</v>
      </c>
      <c r="D110" t="s">
        <v>99</v>
      </c>
      <c r="E110" t="s">
        <v>382</v>
      </c>
      <c r="F110" s="16" t="s">
        <v>1</v>
      </c>
      <c r="G110" t="s">
        <v>55</v>
      </c>
      <c r="H110">
        <v>113</v>
      </c>
    </row>
    <row r="111" spans="1:8" x14ac:dyDescent="0.45">
      <c r="A111">
        <v>70</v>
      </c>
      <c r="B111" t="s">
        <v>385</v>
      </c>
      <c r="C111" s="16" t="s">
        <v>386</v>
      </c>
      <c r="D111" t="s">
        <v>235</v>
      </c>
      <c r="E111" t="s">
        <v>387</v>
      </c>
      <c r="F111" s="16" t="s">
        <v>1</v>
      </c>
      <c r="G111" t="s">
        <v>55</v>
      </c>
      <c r="H111">
        <v>70</v>
      </c>
    </row>
    <row r="112" spans="1:8" x14ac:dyDescent="0.45">
      <c r="A112">
        <v>39</v>
      </c>
      <c r="B112" t="s">
        <v>388</v>
      </c>
      <c r="C112" s="16" t="s">
        <v>389</v>
      </c>
      <c r="D112" t="s">
        <v>231</v>
      </c>
      <c r="E112" t="s">
        <v>390</v>
      </c>
      <c r="F112" s="16" t="s">
        <v>2</v>
      </c>
      <c r="G112" t="s">
        <v>60</v>
      </c>
      <c r="H112">
        <v>39</v>
      </c>
    </row>
    <row r="113" spans="1:8" x14ac:dyDescent="0.45">
      <c r="A113">
        <v>71</v>
      </c>
      <c r="B113" t="s">
        <v>391</v>
      </c>
      <c r="C113" s="16" t="s">
        <v>392</v>
      </c>
      <c r="D113" t="s">
        <v>74</v>
      </c>
      <c r="E113" t="s">
        <v>393</v>
      </c>
      <c r="F113" s="16" t="s">
        <v>1</v>
      </c>
      <c r="G113" t="s">
        <v>55</v>
      </c>
      <c r="H113">
        <v>71</v>
      </c>
    </row>
    <row r="114" spans="1:8" x14ac:dyDescent="0.45">
      <c r="A114">
        <v>91</v>
      </c>
      <c r="B114" t="s">
        <v>394</v>
      </c>
      <c r="C114" s="16" t="s">
        <v>395</v>
      </c>
      <c r="D114" t="s">
        <v>78</v>
      </c>
      <c r="E114" t="s">
        <v>396</v>
      </c>
      <c r="F114" s="16" t="s">
        <v>2</v>
      </c>
      <c r="G114" t="s">
        <v>60</v>
      </c>
      <c r="H114">
        <v>91</v>
      </c>
    </row>
    <row r="115" spans="1:8" x14ac:dyDescent="0.45">
      <c r="A115">
        <v>114</v>
      </c>
      <c r="B115" t="s">
        <v>397</v>
      </c>
      <c r="C115" s="16" t="s">
        <v>398</v>
      </c>
      <c r="D115" t="s">
        <v>99</v>
      </c>
      <c r="E115" t="s">
        <v>399</v>
      </c>
      <c r="F115" s="16" t="s">
        <v>1</v>
      </c>
      <c r="G115" t="s">
        <v>55</v>
      </c>
      <c r="H115">
        <v>114</v>
      </c>
    </row>
    <row r="116" spans="1:8" x14ac:dyDescent="0.45">
      <c r="A116">
        <v>40</v>
      </c>
      <c r="B116" t="s">
        <v>400</v>
      </c>
      <c r="C116" s="16" t="s">
        <v>401</v>
      </c>
      <c r="D116" t="s">
        <v>74</v>
      </c>
      <c r="E116" t="s">
        <v>402</v>
      </c>
      <c r="F116" s="16" t="s">
        <v>2</v>
      </c>
      <c r="G116" t="s">
        <v>60</v>
      </c>
      <c r="H116">
        <v>40</v>
      </c>
    </row>
    <row r="117" spans="1:8" x14ac:dyDescent="0.45">
      <c r="A117">
        <v>72</v>
      </c>
      <c r="B117" t="s">
        <v>403</v>
      </c>
      <c r="C117" s="16" t="s">
        <v>404</v>
      </c>
      <c r="D117" t="s">
        <v>231</v>
      </c>
      <c r="E117" t="s">
        <v>405</v>
      </c>
      <c r="F117" s="16" t="s">
        <v>1</v>
      </c>
      <c r="G117" t="s">
        <v>55</v>
      </c>
      <c r="H117">
        <v>72</v>
      </c>
    </row>
    <row r="118" spans="1:8" x14ac:dyDescent="0.45">
      <c r="A118">
        <v>155</v>
      </c>
      <c r="B118" t="s">
        <v>406</v>
      </c>
      <c r="C118" s="16" t="s">
        <v>407</v>
      </c>
      <c r="D118" t="s">
        <v>118</v>
      </c>
      <c r="E118" t="s">
        <v>408</v>
      </c>
      <c r="F118" s="16" t="s">
        <v>1</v>
      </c>
      <c r="G118" t="s">
        <v>55</v>
      </c>
      <c r="H118">
        <v>155</v>
      </c>
    </row>
    <row r="119" spans="1:8" x14ac:dyDescent="0.45">
      <c r="A119">
        <v>41</v>
      </c>
      <c r="B119" t="s">
        <v>409</v>
      </c>
      <c r="C119" s="16" t="s">
        <v>410</v>
      </c>
      <c r="D119" t="s">
        <v>149</v>
      </c>
      <c r="E119" t="s">
        <v>411</v>
      </c>
      <c r="F119" s="16" t="s">
        <v>2</v>
      </c>
      <c r="G119" t="s">
        <v>60</v>
      </c>
      <c r="H119">
        <v>41</v>
      </c>
    </row>
    <row r="120" spans="1:8" x14ac:dyDescent="0.45">
      <c r="A120">
        <v>42</v>
      </c>
      <c r="B120" t="s">
        <v>412</v>
      </c>
      <c r="C120" s="16" t="s">
        <v>413</v>
      </c>
      <c r="D120" t="s">
        <v>235</v>
      </c>
      <c r="E120" t="s">
        <v>414</v>
      </c>
      <c r="F120" s="16" t="s">
        <v>2</v>
      </c>
      <c r="G120" t="s">
        <v>60</v>
      </c>
      <c r="H120">
        <v>42</v>
      </c>
    </row>
    <row r="121" spans="1:8" x14ac:dyDescent="0.45">
      <c r="A121">
        <v>73</v>
      </c>
      <c r="B121" t="s">
        <v>415</v>
      </c>
      <c r="C121" s="16" t="s">
        <v>416</v>
      </c>
      <c r="D121" t="s">
        <v>114</v>
      </c>
      <c r="E121" t="s">
        <v>417</v>
      </c>
      <c r="F121" s="16" t="s">
        <v>1</v>
      </c>
      <c r="G121" t="s">
        <v>55</v>
      </c>
      <c r="H121">
        <v>73</v>
      </c>
    </row>
    <row r="122" spans="1:8" x14ac:dyDescent="0.45">
      <c r="A122">
        <v>43</v>
      </c>
      <c r="B122" t="s">
        <v>418</v>
      </c>
      <c r="C122" s="16" t="s">
        <v>419</v>
      </c>
      <c r="D122" t="s">
        <v>103</v>
      </c>
      <c r="E122" t="s">
        <v>420</v>
      </c>
      <c r="F122" s="16" t="s">
        <v>2</v>
      </c>
      <c r="G122" t="s">
        <v>60</v>
      </c>
      <c r="H122">
        <v>43</v>
      </c>
    </row>
    <row r="123" spans="1:8" x14ac:dyDescent="0.45">
      <c r="A123">
        <v>156</v>
      </c>
      <c r="B123" t="s">
        <v>421</v>
      </c>
      <c r="C123" s="16" t="s">
        <v>422</v>
      </c>
      <c r="D123" t="s">
        <v>202</v>
      </c>
      <c r="E123" t="s">
        <v>423</v>
      </c>
      <c r="F123" s="16" t="s">
        <v>1</v>
      </c>
      <c r="G123" t="s">
        <v>55</v>
      </c>
      <c r="H123">
        <v>156</v>
      </c>
    </row>
    <row r="124" spans="1:8" x14ac:dyDescent="0.45">
      <c r="A124">
        <v>157</v>
      </c>
      <c r="B124" t="s">
        <v>424</v>
      </c>
      <c r="C124" s="16" t="s">
        <v>425</v>
      </c>
      <c r="D124" t="s">
        <v>63</v>
      </c>
      <c r="E124" t="s">
        <v>426</v>
      </c>
      <c r="F124" s="16" t="s">
        <v>1</v>
      </c>
      <c r="G124" t="s">
        <v>55</v>
      </c>
      <c r="H124">
        <v>157</v>
      </c>
    </row>
    <row r="125" spans="1:8" x14ac:dyDescent="0.45">
      <c r="A125">
        <v>74</v>
      </c>
      <c r="B125" t="s">
        <v>427</v>
      </c>
      <c r="C125" s="16" t="s">
        <v>428</v>
      </c>
      <c r="D125" t="s">
        <v>103</v>
      </c>
      <c r="E125" t="s">
        <v>429</v>
      </c>
      <c r="F125" s="16" t="s">
        <v>1</v>
      </c>
      <c r="G125" t="s">
        <v>55</v>
      </c>
      <c r="H125">
        <v>74</v>
      </c>
    </row>
    <row r="126" spans="1:8" x14ac:dyDescent="0.45">
      <c r="A126">
        <v>115</v>
      </c>
      <c r="B126" t="s">
        <v>430</v>
      </c>
      <c r="C126" s="16" t="s">
        <v>431</v>
      </c>
      <c r="D126" t="s">
        <v>78</v>
      </c>
      <c r="E126" t="s">
        <v>432</v>
      </c>
      <c r="F126" s="16" t="s">
        <v>1</v>
      </c>
      <c r="G126" t="s">
        <v>55</v>
      </c>
      <c r="H126">
        <v>115</v>
      </c>
    </row>
    <row r="127" spans="1:8" x14ac:dyDescent="0.45">
      <c r="A127">
        <v>116</v>
      </c>
      <c r="B127" t="s">
        <v>433</v>
      </c>
      <c r="C127" s="16" t="s">
        <v>434</v>
      </c>
      <c r="D127" t="s">
        <v>110</v>
      </c>
      <c r="E127" t="s">
        <v>435</v>
      </c>
      <c r="F127" s="16" t="s">
        <v>1</v>
      </c>
      <c r="G127" t="s">
        <v>55</v>
      </c>
      <c r="H127">
        <v>116</v>
      </c>
    </row>
    <row r="128" spans="1:8" x14ac:dyDescent="0.45">
      <c r="A128">
        <v>3</v>
      </c>
      <c r="B128" t="s">
        <v>436</v>
      </c>
      <c r="C128" s="16" t="s">
        <v>437</v>
      </c>
      <c r="D128" t="s">
        <v>438</v>
      </c>
      <c r="E128" t="s">
        <v>438</v>
      </c>
      <c r="F128" s="16" t="s">
        <v>0</v>
      </c>
      <c r="G128" t="s">
        <v>52</v>
      </c>
      <c r="H128">
        <v>3</v>
      </c>
    </row>
    <row r="129" spans="1:8" x14ac:dyDescent="0.45">
      <c r="A129">
        <v>44</v>
      </c>
      <c r="B129" t="s">
        <v>439</v>
      </c>
      <c r="C129" s="16" t="s">
        <v>440</v>
      </c>
      <c r="D129" t="s">
        <v>114</v>
      </c>
      <c r="E129" t="s">
        <v>441</v>
      </c>
      <c r="F129" s="16" t="s">
        <v>2</v>
      </c>
      <c r="G129" t="s">
        <v>60</v>
      </c>
      <c r="H129">
        <v>44</v>
      </c>
    </row>
    <row r="130" spans="1:8" x14ac:dyDescent="0.45">
      <c r="A130">
        <v>158</v>
      </c>
      <c r="B130" t="s">
        <v>442</v>
      </c>
      <c r="C130" s="16" t="s">
        <v>443</v>
      </c>
      <c r="D130" t="s">
        <v>118</v>
      </c>
      <c r="E130" t="s">
        <v>444</v>
      </c>
      <c r="F130" s="16" t="s">
        <v>1</v>
      </c>
      <c r="G130" t="s">
        <v>55</v>
      </c>
      <c r="H130">
        <v>158</v>
      </c>
    </row>
    <row r="131" spans="1:8" x14ac:dyDescent="0.45">
      <c r="A131">
        <v>117</v>
      </c>
      <c r="B131" t="s">
        <v>445</v>
      </c>
      <c r="C131" s="16" t="s">
        <v>446</v>
      </c>
      <c r="D131" t="s">
        <v>50</v>
      </c>
      <c r="E131" t="s">
        <v>447</v>
      </c>
      <c r="F131" s="16" t="s">
        <v>1</v>
      </c>
      <c r="G131" t="s">
        <v>55</v>
      </c>
      <c r="H131">
        <v>117</v>
      </c>
    </row>
    <row r="132" spans="1:8" x14ac:dyDescent="0.45">
      <c r="A132">
        <v>75</v>
      </c>
      <c r="B132" t="s">
        <v>448</v>
      </c>
      <c r="C132" s="16" t="s">
        <v>449</v>
      </c>
      <c r="D132" t="s">
        <v>103</v>
      </c>
      <c r="E132" t="s">
        <v>450</v>
      </c>
      <c r="F132" s="16" t="s">
        <v>1</v>
      </c>
      <c r="G132" t="s">
        <v>55</v>
      </c>
      <c r="H132">
        <v>75</v>
      </c>
    </row>
    <row r="133" spans="1:8" x14ac:dyDescent="0.45">
      <c r="A133">
        <v>126</v>
      </c>
      <c r="B133" t="s">
        <v>451</v>
      </c>
      <c r="C133" s="16" t="s">
        <v>452</v>
      </c>
      <c r="D133" t="s">
        <v>160</v>
      </c>
      <c r="E133" t="s">
        <v>453</v>
      </c>
      <c r="F133" s="16" t="s">
        <v>0</v>
      </c>
      <c r="G133" t="s">
        <v>52</v>
      </c>
      <c r="H133">
        <v>126</v>
      </c>
    </row>
    <row r="134" spans="1:8" x14ac:dyDescent="0.45">
      <c r="A134">
        <v>160</v>
      </c>
      <c r="B134" t="s">
        <v>454</v>
      </c>
      <c r="C134" s="16" t="s">
        <v>455</v>
      </c>
      <c r="D134" t="s">
        <v>99</v>
      </c>
      <c r="E134" t="s">
        <v>456</v>
      </c>
      <c r="F134" s="16" t="s">
        <v>1</v>
      </c>
      <c r="G134" t="s">
        <v>55</v>
      </c>
      <c r="H134">
        <v>160</v>
      </c>
    </row>
    <row r="135" spans="1:8" x14ac:dyDescent="0.45">
      <c r="A135">
        <v>118</v>
      </c>
      <c r="B135" t="s">
        <v>457</v>
      </c>
      <c r="C135" s="16" t="s">
        <v>458</v>
      </c>
      <c r="D135" t="s">
        <v>78</v>
      </c>
      <c r="E135" t="s">
        <v>459</v>
      </c>
      <c r="F135" s="16" t="s">
        <v>1</v>
      </c>
      <c r="G135" t="s">
        <v>55</v>
      </c>
      <c r="H135">
        <v>118</v>
      </c>
    </row>
    <row r="136" spans="1:8" x14ac:dyDescent="0.45">
      <c r="A136">
        <v>161</v>
      </c>
      <c r="B136" t="s">
        <v>460</v>
      </c>
      <c r="C136" s="16" t="s">
        <v>461</v>
      </c>
      <c r="D136" t="s">
        <v>124</v>
      </c>
      <c r="E136" t="s">
        <v>462</v>
      </c>
      <c r="F136" s="16" t="s">
        <v>1</v>
      </c>
      <c r="G136" t="s">
        <v>55</v>
      </c>
      <c r="H136">
        <v>161</v>
      </c>
    </row>
    <row r="137" spans="1:8" x14ac:dyDescent="0.45">
      <c r="A137">
        <v>45</v>
      </c>
      <c r="B137" t="s">
        <v>463</v>
      </c>
      <c r="C137" s="16" t="s">
        <v>464</v>
      </c>
      <c r="D137" t="s">
        <v>231</v>
      </c>
      <c r="E137" t="s">
        <v>465</v>
      </c>
      <c r="F137" s="16" t="s">
        <v>2</v>
      </c>
      <c r="G137" t="s">
        <v>60</v>
      </c>
      <c r="H137">
        <v>45</v>
      </c>
    </row>
    <row r="138" spans="1:8" x14ac:dyDescent="0.45">
      <c r="A138">
        <v>4</v>
      </c>
      <c r="B138" t="s">
        <v>466</v>
      </c>
      <c r="C138" s="16" t="s">
        <v>467</v>
      </c>
      <c r="D138" t="s">
        <v>468</v>
      </c>
      <c r="E138" t="s">
        <v>468</v>
      </c>
      <c r="F138" s="16" t="s">
        <v>0</v>
      </c>
      <c r="G138" t="s">
        <v>52</v>
      </c>
      <c r="H138">
        <v>4</v>
      </c>
    </row>
    <row r="139" spans="1:8" x14ac:dyDescent="0.45">
      <c r="A139">
        <v>119</v>
      </c>
      <c r="B139" t="s">
        <v>469</v>
      </c>
      <c r="C139" s="16" t="s">
        <v>470</v>
      </c>
      <c r="D139" t="s">
        <v>67</v>
      </c>
      <c r="E139" t="s">
        <v>468</v>
      </c>
      <c r="F139" s="16" t="s">
        <v>1</v>
      </c>
      <c r="G139" t="s">
        <v>55</v>
      </c>
      <c r="H139">
        <v>119</v>
      </c>
    </row>
    <row r="140" spans="1:8" x14ac:dyDescent="0.45">
      <c r="A140">
        <v>120</v>
      </c>
      <c r="B140" t="s">
        <v>471</v>
      </c>
      <c r="C140" s="16" t="s">
        <v>472</v>
      </c>
      <c r="D140" t="s">
        <v>50</v>
      </c>
      <c r="E140" t="s">
        <v>473</v>
      </c>
      <c r="F140" s="16" t="s">
        <v>1</v>
      </c>
      <c r="G140" t="s">
        <v>55</v>
      </c>
      <c r="H140">
        <v>120</v>
      </c>
    </row>
    <row r="141" spans="1:8" x14ac:dyDescent="0.45">
      <c r="A141">
        <v>162</v>
      </c>
      <c r="B141" t="s">
        <v>474</v>
      </c>
      <c r="C141" s="16" t="s">
        <v>475</v>
      </c>
      <c r="D141" t="s">
        <v>63</v>
      </c>
      <c r="E141" t="s">
        <v>476</v>
      </c>
      <c r="F141" s="16" t="s">
        <v>1</v>
      </c>
      <c r="G141" t="s">
        <v>55</v>
      </c>
      <c r="H141">
        <v>162</v>
      </c>
    </row>
    <row r="142" spans="1:8" x14ac:dyDescent="0.45">
      <c r="A142">
        <v>121</v>
      </c>
      <c r="B142" t="s">
        <v>477</v>
      </c>
      <c r="C142" s="16" t="s">
        <v>478</v>
      </c>
      <c r="D142" t="s">
        <v>139</v>
      </c>
      <c r="E142" t="s">
        <v>479</v>
      </c>
      <c r="F142" s="16" t="s">
        <v>1</v>
      </c>
      <c r="G142" t="s">
        <v>55</v>
      </c>
      <c r="H142">
        <v>121</v>
      </c>
    </row>
    <row r="143" spans="1:8" x14ac:dyDescent="0.45">
      <c r="A143">
        <v>163</v>
      </c>
      <c r="B143" t="s">
        <v>480</v>
      </c>
      <c r="C143" s="16" t="s">
        <v>481</v>
      </c>
      <c r="D143" t="s">
        <v>124</v>
      </c>
      <c r="E143" t="s">
        <v>482</v>
      </c>
      <c r="F143" s="16" t="s">
        <v>1</v>
      </c>
      <c r="G143" t="s">
        <v>55</v>
      </c>
      <c r="H143">
        <v>163</v>
      </c>
    </row>
    <row r="144" spans="1:8" x14ac:dyDescent="0.45">
      <c r="A144">
        <v>76</v>
      </c>
      <c r="B144" t="s">
        <v>483</v>
      </c>
      <c r="C144" s="16" t="s">
        <v>484</v>
      </c>
      <c r="D144" t="s">
        <v>153</v>
      </c>
      <c r="E144" t="s">
        <v>485</v>
      </c>
      <c r="F144" s="16" t="s">
        <v>1</v>
      </c>
      <c r="G144" t="s">
        <v>55</v>
      </c>
      <c r="H144">
        <v>76</v>
      </c>
    </row>
    <row r="145" spans="1:8" x14ac:dyDescent="0.45">
      <c r="A145">
        <v>46</v>
      </c>
      <c r="B145" t="s">
        <v>486</v>
      </c>
      <c r="C145" s="16" t="s">
        <v>487</v>
      </c>
      <c r="D145" t="s">
        <v>58</v>
      </c>
      <c r="E145" t="s">
        <v>488</v>
      </c>
      <c r="F145" s="16" t="s">
        <v>2</v>
      </c>
      <c r="G145" t="s">
        <v>60</v>
      </c>
      <c r="H145">
        <v>46</v>
      </c>
    </row>
  </sheetData>
  <sheetProtection password="EF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1 – Tabela Rządowy program pomocy uczniom niepełnosprawnym w 2023 roku – pierwsza transza</dc:title>
  <dc:creator/>
  <cp:lastModifiedBy/>
  <dcterms:created xsi:type="dcterms:W3CDTF">2015-06-05T18:19:34Z</dcterms:created>
  <dcterms:modified xsi:type="dcterms:W3CDTF">2024-06-24T11:09:10Z</dcterms:modified>
</cp:coreProperties>
</file>